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22" i="1"/>
  <c r="W22"/>
  <c r="V22"/>
  <c r="U22"/>
  <c r="T22"/>
  <c r="S22"/>
  <c r="R22"/>
  <c r="Q22"/>
  <c r="P22"/>
  <c r="O22"/>
  <c r="N22"/>
  <c r="M22"/>
  <c r="L22"/>
  <c r="K22"/>
  <c r="K23" s="1"/>
  <c r="J22"/>
  <c r="I22"/>
  <c r="H22"/>
  <c r="F22"/>
  <c r="X13"/>
  <c r="W13"/>
  <c r="V13"/>
  <c r="U13"/>
  <c r="T13"/>
  <c r="S13"/>
  <c r="R13"/>
  <c r="Q13"/>
  <c r="P13"/>
  <c r="O13"/>
  <c r="N13"/>
  <c r="M13"/>
  <c r="L13"/>
  <c r="K13"/>
  <c r="K14" s="1"/>
  <c r="J13"/>
  <c r="I13"/>
  <c r="H13"/>
  <c r="F13"/>
</calcChain>
</file>

<file path=xl/sharedStrings.xml><?xml version="1.0" encoding="utf-8"?>
<sst xmlns="http://schemas.openxmlformats.org/spreadsheetml/2006/main" count="66" uniqueCount="60">
  <si>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</si>
  <si>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</si>
  <si>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</si>
  <si>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</si>
  <si>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</si>
  <si>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</si>
  <si>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</si>
  <si>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</si>
  <si>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</si>
  <si>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</si>
  <si>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</si>
  <si>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</si>
  <si>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</si>
  <si>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</si>
  <si>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</si>
  <si>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</si>
  <si>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</si>
  <si>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</si>
  <si>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</si>
  <si>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</si>
  <si>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</si>
  <si>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</si>
  <si>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</si>
  <si>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</si>
  <si>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</si>
  <si>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</si>
  <si>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</si>
  <si>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</si>
  <si>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</si>
  <si>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</si>
  <si>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</si>
  <si>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</si>
  <si>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</si>
  <si>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 xml:space="preserve"> этик.</t>
  </si>
  <si>
    <t xml:space="preserve">Кондитерское изделие промышленного производства/ кондитерские изделия  кондитерского  цеха </t>
  </si>
  <si>
    <t>горячее блюдо</t>
  </si>
  <si>
    <t>Каша ячневая 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</si>
  <si>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</si>
  <si>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</si>
  <si>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</si>
  <si>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</si>
  <si>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</si>
  <si>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</si>
  <si>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</si>
  <si>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</si>
  <si>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</si>
  <si>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</si>
  <si>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</si>
  <si>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</si>
  <si>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(груша)</t>
  </si>
  <si>
    <t>1 блюдо</t>
  </si>
  <si>
    <t xml:space="preserve"> Суп куриный с вермишелью</t>
  </si>
  <si>
    <t>2 блюдо</t>
  </si>
  <si>
    <t>Гуляш (говядина)</t>
  </si>
  <si>
    <t>гарнир</t>
  </si>
  <si>
    <t>Рис отварной  с маслом</t>
  </si>
  <si>
    <t>Компот яблочно - клюквенный</t>
  </si>
  <si>
    <t>Хлеб пшеничный</t>
  </si>
  <si>
    <t>Хлеб ржаной</t>
  </si>
  <si>
    <t>Гимназия 17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</si>
</sst>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" xfId="0" applyFont="1" applyBorder="1"/>
    <xf numFmtId="0" fontId="4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9" xfId="0" applyFont="1" applyBorder="1"/>
    <xf numFmtId="0" fontId="4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7" fillId="2" borderId="19" xfId="0" applyFont="1" applyFill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5" fillId="2" borderId="21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1" xfId="0" applyFont="1" applyFill="1" applyBorder="1"/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5" xfId="0" applyFont="1" applyBorder="1"/>
    <xf numFmtId="0" fontId="7" fillId="0" borderId="1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6" fillId="0" borderId="19" xfId="0" applyFont="1" applyBorder="1"/>
    <xf numFmtId="0" fontId="8" fillId="2" borderId="26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0" xfId="0" applyFont="1" applyFill="1" applyBorder="1" applyAlignment="1"/>
    <xf numFmtId="0" fontId="8" fillId="0" borderId="20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6" fillId="0" borderId="21" xfId="0" applyFont="1" applyBorder="1"/>
    <xf numFmtId="0" fontId="8" fillId="0" borderId="20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0" borderId="21" xfId="0" applyFont="1" applyBorder="1" applyAlignment="1"/>
    <xf numFmtId="164" fontId="8" fillId="2" borderId="20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/>
    <xf numFmtId="0" fontId="3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7" xfId="0" applyFont="1" applyBorder="1"/>
    <xf numFmtId="0" fontId="4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7" xfId="0" applyFont="1" applyBorder="1"/>
    <xf numFmtId="0" fontId="5" fillId="2" borderId="38" xfId="0" applyFont="1" applyFill="1" applyBorder="1"/>
    <xf numFmtId="0" fontId="6" fillId="0" borderId="3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164" fontId="3" fillId="0" borderId="38" xfId="0" applyNumberFormat="1" applyFont="1" applyBorder="1" applyAlignment="1">
      <alignment horizontal="center"/>
    </xf>
    <xf numFmtId="0" fontId="6" fillId="0" borderId="39" xfId="0" applyFont="1" applyBorder="1"/>
    <xf numFmtId="0" fontId="6" fillId="0" borderId="31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topLeftCell="C1" workbookViewId="0">
      <selection activeCell="E25" sqref="E25"/>
    </sheetView>
  </sheetViews>
  <sheetFormatPr defaultRowHeight="15"/>
  <cols>
    <col min="5" max="5" width="61.5703125" customWidth="1"/>
  </cols>
  <sheetData>
    <row r="1" spans="1:24">
      <c r="B1" s="1"/>
      <c r="C1" s="1"/>
    </row>
    <row r="2" spans="1:24" ht="23.25">
      <c r="A2" s="2" t="s">
        <v>59</v>
      </c>
      <c r="B2" s="1"/>
      <c r="C2" s="3"/>
      <c r="D2" s="2" t="s">
        <v>0</v>
      </c>
      <c r="E2" s="2"/>
      <c r="F2" s="4" t="s">
        <v>1</v>
      </c>
      <c r="G2" s="3">
        <v>6</v>
      </c>
      <c r="H2" s="2"/>
      <c r="K2" s="4"/>
      <c r="L2" s="3"/>
      <c r="M2" s="5"/>
      <c r="N2" s="6"/>
    </row>
    <row r="3" spans="1:24" ht="15.75" thickBot="1">
      <c r="A3" s="5"/>
      <c r="B3" s="1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16.5" thickBot="1">
      <c r="A4" s="8"/>
      <c r="B4" s="9"/>
      <c r="C4" s="10" t="s">
        <v>2</v>
      </c>
      <c r="D4" s="11"/>
      <c r="E4" s="12"/>
      <c r="F4" s="13"/>
      <c r="G4" s="10"/>
      <c r="H4" s="14" t="s">
        <v>3</v>
      </c>
      <c r="I4" s="15"/>
      <c r="J4" s="16"/>
      <c r="K4" s="17" t="s">
        <v>4</v>
      </c>
      <c r="L4" s="18" t="s">
        <v>5</v>
      </c>
      <c r="M4" s="19"/>
      <c r="N4" s="20"/>
      <c r="O4" s="20"/>
      <c r="P4" s="21"/>
      <c r="Q4" s="22" t="s">
        <v>6</v>
      </c>
      <c r="R4" s="23"/>
      <c r="S4" s="23"/>
      <c r="T4" s="23"/>
      <c r="U4" s="23"/>
      <c r="V4" s="23"/>
      <c r="W4" s="23"/>
      <c r="X4" s="23"/>
    </row>
    <row r="5" spans="1:24" ht="46.5" thickBot="1">
      <c r="A5" s="24" t="s">
        <v>7</v>
      </c>
      <c r="B5" s="25"/>
      <c r="C5" s="26" t="s">
        <v>8</v>
      </c>
      <c r="D5" s="27" t="s">
        <v>9</v>
      </c>
      <c r="E5" s="26" t="s">
        <v>10</v>
      </c>
      <c r="F5" s="28" t="s">
        <v>11</v>
      </c>
      <c r="G5" s="26" t="s">
        <v>12</v>
      </c>
      <c r="H5" s="29" t="s">
        <v>13</v>
      </c>
      <c r="I5" s="30" t="s">
        <v>14</v>
      </c>
      <c r="J5" s="31" t="s">
        <v>15</v>
      </c>
      <c r="K5" s="32" t="s">
        <v>16</v>
      </c>
      <c r="L5" s="33" t="s">
        <v>17</v>
      </c>
      <c r="M5" s="33" t="s">
        <v>18</v>
      </c>
      <c r="N5" s="33" t="s">
        <v>19</v>
      </c>
      <c r="O5" s="34" t="s">
        <v>20</v>
      </c>
      <c r="P5" s="33" t="s">
        <v>21</v>
      </c>
      <c r="Q5" s="33" t="s">
        <v>22</v>
      </c>
      <c r="R5" s="33" t="s">
        <v>23</v>
      </c>
      <c r="S5" s="33" t="s">
        <v>24</v>
      </c>
      <c r="T5" s="33" t="s">
        <v>25</v>
      </c>
      <c r="U5" s="33" t="s">
        <v>26</v>
      </c>
      <c r="V5" s="33" t="s">
        <v>27</v>
      </c>
      <c r="W5" s="33" t="s">
        <v>28</v>
      </c>
      <c r="X5" s="33" t="s">
        <v>29</v>
      </c>
    </row>
    <row r="6" spans="1:24" ht="15.75">
      <c r="A6" s="35" t="s">
        <v>30</v>
      </c>
      <c r="B6" s="36"/>
      <c r="C6" s="37">
        <v>1</v>
      </c>
      <c r="D6" s="38" t="s">
        <v>31</v>
      </c>
      <c r="E6" s="39" t="s">
        <v>32</v>
      </c>
      <c r="F6" s="40">
        <v>15</v>
      </c>
      <c r="G6" s="41"/>
      <c r="H6" s="42">
        <v>3.66</v>
      </c>
      <c r="I6" s="43">
        <v>3.54</v>
      </c>
      <c r="J6" s="44">
        <v>0</v>
      </c>
      <c r="K6" s="45">
        <v>46.5</v>
      </c>
      <c r="L6" s="46">
        <v>0</v>
      </c>
      <c r="M6" s="47">
        <v>4.4999999999999998E-2</v>
      </c>
      <c r="N6" s="47">
        <v>0.24</v>
      </c>
      <c r="O6" s="47">
        <v>43.2</v>
      </c>
      <c r="P6" s="48">
        <v>0.14000000000000001</v>
      </c>
      <c r="Q6" s="46">
        <v>150</v>
      </c>
      <c r="R6" s="47">
        <v>81.599999999999994</v>
      </c>
      <c r="S6" s="47">
        <v>7.05</v>
      </c>
      <c r="T6" s="47">
        <v>0.09</v>
      </c>
      <c r="U6" s="47">
        <v>13.2</v>
      </c>
      <c r="V6" s="47">
        <v>0</v>
      </c>
      <c r="W6" s="47">
        <v>0</v>
      </c>
      <c r="X6" s="49">
        <v>0</v>
      </c>
    </row>
    <row r="7" spans="1:24" ht="42" customHeight="1">
      <c r="A7" s="50"/>
      <c r="B7" s="51"/>
      <c r="C7" s="52"/>
      <c r="D7" s="53" t="s">
        <v>33</v>
      </c>
      <c r="E7" s="54" t="s">
        <v>34</v>
      </c>
      <c r="F7" s="55">
        <v>50</v>
      </c>
      <c r="G7" s="56"/>
      <c r="H7" s="57"/>
      <c r="I7" s="58"/>
      <c r="J7" s="59"/>
      <c r="K7" s="60"/>
      <c r="L7" s="61"/>
      <c r="M7" s="62"/>
      <c r="N7" s="62"/>
      <c r="O7" s="62"/>
      <c r="P7" s="63"/>
      <c r="Q7" s="61"/>
      <c r="R7" s="62"/>
      <c r="S7" s="62"/>
      <c r="T7" s="62"/>
      <c r="U7" s="62"/>
      <c r="V7" s="62"/>
      <c r="W7" s="62"/>
      <c r="X7" s="64"/>
    </row>
    <row r="8" spans="1:24" ht="39.75" customHeight="1">
      <c r="A8" s="50"/>
      <c r="B8" s="51"/>
      <c r="C8" s="52">
        <v>255</v>
      </c>
      <c r="D8" s="53" t="s">
        <v>35</v>
      </c>
      <c r="E8" s="65" t="s">
        <v>36</v>
      </c>
      <c r="F8" s="66">
        <v>200</v>
      </c>
      <c r="G8" s="52"/>
      <c r="H8" s="67">
        <v>7.23</v>
      </c>
      <c r="I8" s="68">
        <v>7.2</v>
      </c>
      <c r="J8" s="69">
        <v>34.299999999999997</v>
      </c>
      <c r="K8" s="70">
        <v>230.92</v>
      </c>
      <c r="L8" s="71">
        <v>0.14000000000000001</v>
      </c>
      <c r="M8" s="72">
        <v>0.23</v>
      </c>
      <c r="N8" s="72">
        <v>0.66</v>
      </c>
      <c r="O8" s="72">
        <v>41.2</v>
      </c>
      <c r="P8" s="73">
        <v>0.15</v>
      </c>
      <c r="Q8" s="71">
        <v>169.23</v>
      </c>
      <c r="R8" s="72">
        <v>253</v>
      </c>
      <c r="S8" s="72">
        <v>37.6</v>
      </c>
      <c r="T8" s="72">
        <v>0.93</v>
      </c>
      <c r="U8" s="72">
        <v>248.91</v>
      </c>
      <c r="V8" s="72">
        <v>1.2999999999999999E-2</v>
      </c>
      <c r="W8" s="72">
        <v>8.0000000000000002E-3</v>
      </c>
      <c r="X8" s="74">
        <v>0.03</v>
      </c>
    </row>
    <row r="9" spans="1:24" ht="21.75" customHeight="1">
      <c r="A9" s="75"/>
      <c r="B9" s="51"/>
      <c r="C9" s="76">
        <v>493</v>
      </c>
      <c r="D9" s="77" t="s">
        <v>37</v>
      </c>
      <c r="E9" s="78" t="s">
        <v>38</v>
      </c>
      <c r="F9" s="79">
        <v>200</v>
      </c>
      <c r="G9" s="80"/>
      <c r="H9" s="61">
        <v>0.2</v>
      </c>
      <c r="I9" s="62">
        <v>0</v>
      </c>
      <c r="J9" s="64">
        <v>14</v>
      </c>
      <c r="K9" s="81">
        <v>56</v>
      </c>
      <c r="L9" s="61">
        <v>0</v>
      </c>
      <c r="M9" s="82">
        <v>0</v>
      </c>
      <c r="N9" s="62">
        <v>0</v>
      </c>
      <c r="O9" s="62">
        <v>0</v>
      </c>
      <c r="P9" s="63">
        <v>0</v>
      </c>
      <c r="Q9" s="61">
        <v>0.46</v>
      </c>
      <c r="R9" s="62">
        <v>0</v>
      </c>
      <c r="S9" s="62">
        <v>0.09</v>
      </c>
      <c r="T9" s="62">
        <v>0.06</v>
      </c>
      <c r="U9" s="62">
        <v>0.68</v>
      </c>
      <c r="V9" s="62">
        <v>0</v>
      </c>
      <c r="W9" s="62">
        <v>0</v>
      </c>
      <c r="X9" s="64">
        <v>0</v>
      </c>
    </row>
    <row r="10" spans="1:24" ht="22.5" customHeight="1">
      <c r="A10" s="75"/>
      <c r="B10" s="51"/>
      <c r="C10" s="76" t="s">
        <v>39</v>
      </c>
      <c r="D10" s="77" t="s">
        <v>40</v>
      </c>
      <c r="E10" s="78" t="s">
        <v>41</v>
      </c>
      <c r="F10" s="83">
        <v>200</v>
      </c>
      <c r="G10" s="84"/>
      <c r="H10" s="61">
        <v>5.4</v>
      </c>
      <c r="I10" s="62">
        <v>4.2</v>
      </c>
      <c r="J10" s="64">
        <v>18</v>
      </c>
      <c r="K10" s="81">
        <v>131.4</v>
      </c>
      <c r="L10" s="61"/>
      <c r="M10" s="62"/>
      <c r="N10" s="62"/>
      <c r="O10" s="62"/>
      <c r="P10" s="63"/>
      <c r="Q10" s="61"/>
      <c r="R10" s="62"/>
      <c r="S10" s="62"/>
      <c r="T10" s="62"/>
      <c r="U10" s="62"/>
      <c r="V10" s="62"/>
      <c r="W10" s="62"/>
      <c r="X10" s="64"/>
    </row>
    <row r="11" spans="1:24" ht="15.75">
      <c r="A11" s="75"/>
      <c r="B11" s="51"/>
      <c r="C11" s="85">
        <v>116</v>
      </c>
      <c r="D11" s="53" t="s">
        <v>42</v>
      </c>
      <c r="E11" s="56" t="s">
        <v>43</v>
      </c>
      <c r="F11" s="55">
        <v>30</v>
      </c>
      <c r="G11" s="86"/>
      <c r="H11" s="57">
        <v>2.13</v>
      </c>
      <c r="I11" s="58">
        <v>0.21</v>
      </c>
      <c r="J11" s="59">
        <v>13.26</v>
      </c>
      <c r="K11" s="60">
        <v>72</v>
      </c>
      <c r="L11" s="57">
        <v>0.03</v>
      </c>
      <c r="M11" s="58">
        <v>0.01</v>
      </c>
      <c r="N11" s="58">
        <v>0</v>
      </c>
      <c r="O11" s="58">
        <v>0</v>
      </c>
      <c r="P11" s="87">
        <v>0</v>
      </c>
      <c r="Q11" s="57">
        <v>11.1</v>
      </c>
      <c r="R11" s="58">
        <v>65.400000000000006</v>
      </c>
      <c r="S11" s="58">
        <v>19.5</v>
      </c>
      <c r="T11" s="58">
        <v>0.84</v>
      </c>
      <c r="U11" s="58">
        <v>27.9</v>
      </c>
      <c r="V11" s="58">
        <v>1E-3</v>
      </c>
      <c r="W11" s="58">
        <v>2E-3</v>
      </c>
      <c r="X11" s="59">
        <v>0</v>
      </c>
    </row>
    <row r="12" spans="1:24" ht="15.75">
      <c r="A12" s="75"/>
      <c r="B12" s="51"/>
      <c r="C12" s="52">
        <v>120</v>
      </c>
      <c r="D12" s="53" t="s">
        <v>44</v>
      </c>
      <c r="E12" s="56" t="s">
        <v>45</v>
      </c>
      <c r="F12" s="55">
        <v>20</v>
      </c>
      <c r="G12" s="86"/>
      <c r="H12" s="57">
        <v>1.1399999999999999</v>
      </c>
      <c r="I12" s="58">
        <v>0.22</v>
      </c>
      <c r="J12" s="59">
        <v>7.44</v>
      </c>
      <c r="K12" s="60">
        <v>36.26</v>
      </c>
      <c r="L12" s="57">
        <v>0.02</v>
      </c>
      <c r="M12" s="58">
        <v>2.4E-2</v>
      </c>
      <c r="N12" s="58">
        <v>0.08</v>
      </c>
      <c r="O12" s="58">
        <v>0</v>
      </c>
      <c r="P12" s="87">
        <v>0</v>
      </c>
      <c r="Q12" s="57">
        <v>6.8</v>
      </c>
      <c r="R12" s="58">
        <v>24</v>
      </c>
      <c r="S12" s="58">
        <v>8.1999999999999993</v>
      </c>
      <c r="T12" s="58">
        <v>0.46</v>
      </c>
      <c r="U12" s="58">
        <v>73.5</v>
      </c>
      <c r="V12" s="58">
        <v>2E-3</v>
      </c>
      <c r="W12" s="58">
        <v>2E-3</v>
      </c>
      <c r="X12" s="59">
        <v>1.2E-2</v>
      </c>
    </row>
    <row r="13" spans="1:24" ht="15.75">
      <c r="A13" s="75"/>
      <c r="B13" s="51"/>
      <c r="C13" s="52"/>
      <c r="D13" s="53"/>
      <c r="E13" s="88" t="s">
        <v>46</v>
      </c>
      <c r="F13" s="89">
        <f>F6+F7+205+F9+F11+F12+F10</f>
        <v>720</v>
      </c>
      <c r="G13" s="90"/>
      <c r="H13" s="91">
        <f t="shared" ref="H13:X13" si="0">H6+H7+205+H9+H11+H12+H10</f>
        <v>217.52999999999997</v>
      </c>
      <c r="I13" s="92">
        <f t="shared" si="0"/>
        <v>213.17</v>
      </c>
      <c r="J13" s="93">
        <f t="shared" si="0"/>
        <v>257.7</v>
      </c>
      <c r="K13" s="94">
        <f>K6+K7+K8+K9+K10+K11+K12</f>
        <v>573.07999999999993</v>
      </c>
      <c r="L13" s="91">
        <f t="shared" si="0"/>
        <v>205.05</v>
      </c>
      <c r="M13" s="92">
        <f t="shared" si="0"/>
        <v>205.07899999999998</v>
      </c>
      <c r="N13" s="92">
        <f t="shared" si="0"/>
        <v>205.32000000000002</v>
      </c>
      <c r="O13" s="92">
        <f t="shared" si="0"/>
        <v>248.2</v>
      </c>
      <c r="P13" s="95">
        <f t="shared" si="0"/>
        <v>205.14</v>
      </c>
      <c r="Q13" s="91">
        <f t="shared" si="0"/>
        <v>373.36</v>
      </c>
      <c r="R13" s="92">
        <f t="shared" si="0"/>
        <v>376</v>
      </c>
      <c r="S13" s="92">
        <f t="shared" si="0"/>
        <v>239.84</v>
      </c>
      <c r="T13" s="92">
        <f t="shared" si="0"/>
        <v>206.45000000000002</v>
      </c>
      <c r="U13" s="92">
        <f t="shared" si="0"/>
        <v>320.27999999999997</v>
      </c>
      <c r="V13" s="92">
        <f t="shared" si="0"/>
        <v>205.00300000000001</v>
      </c>
      <c r="W13" s="92">
        <f t="shared" si="0"/>
        <v>205.00400000000002</v>
      </c>
      <c r="X13" s="93">
        <f t="shared" si="0"/>
        <v>205.012</v>
      </c>
    </row>
    <row r="14" spans="1:24" ht="16.5" thickBot="1">
      <c r="A14" s="75"/>
      <c r="B14" s="51"/>
      <c r="C14" s="52"/>
      <c r="D14" s="53"/>
      <c r="E14" s="96" t="s">
        <v>47</v>
      </c>
      <c r="F14" s="55"/>
      <c r="G14" s="52"/>
      <c r="H14" s="97"/>
      <c r="I14" s="98"/>
      <c r="J14" s="99"/>
      <c r="K14" s="100">
        <f>K13/23.5</f>
        <v>24.3863829787234</v>
      </c>
      <c r="L14" s="97"/>
      <c r="M14" s="101"/>
      <c r="N14" s="101"/>
      <c r="O14" s="101"/>
      <c r="P14" s="102"/>
      <c r="Q14" s="103"/>
      <c r="R14" s="101"/>
      <c r="S14" s="104"/>
      <c r="T14" s="101"/>
      <c r="U14" s="101"/>
      <c r="V14" s="101"/>
      <c r="W14" s="101"/>
      <c r="X14" s="105"/>
    </row>
    <row r="15" spans="1:24" ht="21.75" customHeight="1">
      <c r="A15" s="35" t="s">
        <v>48</v>
      </c>
      <c r="B15" s="106"/>
      <c r="C15" s="40">
        <v>25</v>
      </c>
      <c r="D15" s="107" t="s">
        <v>31</v>
      </c>
      <c r="E15" s="108" t="s">
        <v>49</v>
      </c>
      <c r="F15" s="109">
        <v>150</v>
      </c>
      <c r="G15" s="110"/>
      <c r="H15" s="111">
        <v>0.6</v>
      </c>
      <c r="I15" s="112">
        <v>0.45</v>
      </c>
      <c r="J15" s="113">
        <v>12.3</v>
      </c>
      <c r="K15" s="114">
        <v>54.9</v>
      </c>
      <c r="L15" s="115">
        <v>0.03</v>
      </c>
      <c r="M15" s="111">
        <v>0.05</v>
      </c>
      <c r="N15" s="112">
        <v>7.5</v>
      </c>
      <c r="O15" s="112">
        <v>0</v>
      </c>
      <c r="P15" s="116">
        <v>0</v>
      </c>
      <c r="Q15" s="115">
        <v>28.5</v>
      </c>
      <c r="R15" s="112">
        <v>24</v>
      </c>
      <c r="S15" s="112">
        <v>18</v>
      </c>
      <c r="T15" s="112">
        <v>3.45</v>
      </c>
      <c r="U15" s="112">
        <v>232.5</v>
      </c>
      <c r="V15" s="112">
        <v>2E-3</v>
      </c>
      <c r="W15" s="112">
        <v>2.0000000000000001E-4</v>
      </c>
      <c r="X15" s="117">
        <v>0.02</v>
      </c>
    </row>
    <row r="16" spans="1:24" ht="24.75" customHeight="1">
      <c r="A16" s="50"/>
      <c r="B16" s="118"/>
      <c r="C16" s="119">
        <v>35</v>
      </c>
      <c r="D16" s="120" t="s">
        <v>50</v>
      </c>
      <c r="E16" s="121" t="s">
        <v>51</v>
      </c>
      <c r="F16" s="122">
        <v>200</v>
      </c>
      <c r="G16" s="119"/>
      <c r="H16" s="123">
        <v>4.8</v>
      </c>
      <c r="I16" s="124">
        <v>7.6</v>
      </c>
      <c r="J16" s="125">
        <v>9</v>
      </c>
      <c r="K16" s="126">
        <v>123.6</v>
      </c>
      <c r="L16" s="123">
        <v>0.04</v>
      </c>
      <c r="M16" s="127">
        <v>0.1</v>
      </c>
      <c r="N16" s="124">
        <v>1.92</v>
      </c>
      <c r="O16" s="124">
        <v>167.8</v>
      </c>
      <c r="P16" s="128">
        <v>0</v>
      </c>
      <c r="Q16" s="123">
        <v>32.18</v>
      </c>
      <c r="R16" s="124">
        <v>49.14</v>
      </c>
      <c r="S16" s="124">
        <v>14.76</v>
      </c>
      <c r="T16" s="124">
        <v>0.64</v>
      </c>
      <c r="U16" s="124">
        <v>547.4</v>
      </c>
      <c r="V16" s="124">
        <v>6.0000000000000001E-3</v>
      </c>
      <c r="W16" s="124">
        <v>0</v>
      </c>
      <c r="X16" s="125">
        <v>6.4000000000000001E-2</v>
      </c>
    </row>
    <row r="17" spans="1:24" ht="23.25" customHeight="1">
      <c r="A17" s="129"/>
      <c r="B17" s="118"/>
      <c r="C17" s="119">
        <v>437</v>
      </c>
      <c r="D17" s="120" t="s">
        <v>52</v>
      </c>
      <c r="E17" s="121" t="s">
        <v>53</v>
      </c>
      <c r="F17" s="122">
        <v>100</v>
      </c>
      <c r="G17" s="119"/>
      <c r="H17" s="123">
        <v>15.3</v>
      </c>
      <c r="I17" s="124">
        <v>17.690000000000001</v>
      </c>
      <c r="J17" s="125">
        <v>3.55</v>
      </c>
      <c r="K17" s="126">
        <v>234.55</v>
      </c>
      <c r="L17" s="67">
        <v>0.06</v>
      </c>
      <c r="M17" s="130">
        <v>0.11</v>
      </c>
      <c r="N17" s="68">
        <v>2.44</v>
      </c>
      <c r="O17" s="68">
        <v>0</v>
      </c>
      <c r="P17" s="131">
        <v>0</v>
      </c>
      <c r="Q17" s="67">
        <v>11.39</v>
      </c>
      <c r="R17" s="68">
        <v>159.18</v>
      </c>
      <c r="S17" s="68">
        <v>20.86</v>
      </c>
      <c r="T17" s="68">
        <v>2.3199999999999998</v>
      </c>
      <c r="U17" s="68">
        <v>266.67</v>
      </c>
      <c r="V17" s="68">
        <v>6.0000000000000001E-3</v>
      </c>
      <c r="W17" s="68">
        <v>0</v>
      </c>
      <c r="X17" s="69">
        <v>0.05</v>
      </c>
    </row>
    <row r="18" spans="1:24" ht="15.75">
      <c r="A18" s="129"/>
      <c r="B18" s="118"/>
      <c r="C18" s="132">
        <v>511</v>
      </c>
      <c r="D18" s="133" t="s">
        <v>54</v>
      </c>
      <c r="E18" s="134" t="s">
        <v>55</v>
      </c>
      <c r="F18" s="119">
        <v>150</v>
      </c>
      <c r="G18" s="132"/>
      <c r="H18" s="127">
        <v>3.7</v>
      </c>
      <c r="I18" s="124">
        <v>5.2</v>
      </c>
      <c r="J18" s="128">
        <v>38.5</v>
      </c>
      <c r="K18" s="135">
        <v>219</v>
      </c>
      <c r="L18" s="127">
        <v>0.02</v>
      </c>
      <c r="M18" s="127">
        <v>0.03</v>
      </c>
      <c r="N18" s="124">
        <v>0</v>
      </c>
      <c r="O18" s="124">
        <v>0.21</v>
      </c>
      <c r="P18" s="128">
        <v>0.08</v>
      </c>
      <c r="Q18" s="123">
        <v>57.73</v>
      </c>
      <c r="R18" s="124">
        <v>92.89</v>
      </c>
      <c r="S18" s="136">
        <v>16.2</v>
      </c>
      <c r="T18" s="124">
        <v>0.76</v>
      </c>
      <c r="U18" s="124">
        <v>0.52</v>
      </c>
      <c r="V18" s="124">
        <v>0</v>
      </c>
      <c r="W18" s="124">
        <v>8.0000000000000002E-3</v>
      </c>
      <c r="X18" s="125">
        <v>2.7E-2</v>
      </c>
    </row>
    <row r="19" spans="1:24" ht="42.75" customHeight="1">
      <c r="A19" s="129"/>
      <c r="B19" s="118"/>
      <c r="C19" s="137">
        <v>155</v>
      </c>
      <c r="D19" s="77" t="s">
        <v>40</v>
      </c>
      <c r="E19" s="78" t="s">
        <v>56</v>
      </c>
      <c r="F19" s="76">
        <v>200</v>
      </c>
      <c r="G19" s="138"/>
      <c r="H19" s="61">
        <v>0.12</v>
      </c>
      <c r="I19" s="62">
        <v>0</v>
      </c>
      <c r="J19" s="64">
        <v>16.12</v>
      </c>
      <c r="K19" s="139">
        <v>64.94</v>
      </c>
      <c r="L19" s="57">
        <v>1.2E-2</v>
      </c>
      <c r="M19" s="140">
        <v>0</v>
      </c>
      <c r="N19" s="58">
        <v>3</v>
      </c>
      <c r="O19" s="58">
        <v>0</v>
      </c>
      <c r="P19" s="59">
        <v>0</v>
      </c>
      <c r="Q19" s="57">
        <v>9.3800000000000008</v>
      </c>
      <c r="R19" s="58">
        <v>4.2</v>
      </c>
      <c r="S19" s="58">
        <v>3.6</v>
      </c>
      <c r="T19" s="58">
        <v>0.94</v>
      </c>
      <c r="U19" s="58">
        <v>0.36</v>
      </c>
      <c r="V19" s="58">
        <v>0</v>
      </c>
      <c r="W19" s="58">
        <v>0</v>
      </c>
      <c r="X19" s="59">
        <v>0</v>
      </c>
    </row>
    <row r="20" spans="1:24" ht="15.75">
      <c r="A20" s="129"/>
      <c r="B20" s="118"/>
      <c r="C20" s="126">
        <v>119</v>
      </c>
      <c r="D20" s="80" t="s">
        <v>42</v>
      </c>
      <c r="E20" s="141" t="s">
        <v>57</v>
      </c>
      <c r="F20" s="55">
        <v>30</v>
      </c>
      <c r="G20" s="55"/>
      <c r="H20" s="140">
        <v>2.13</v>
      </c>
      <c r="I20" s="58">
        <v>0.21</v>
      </c>
      <c r="J20" s="87">
        <v>13.26</v>
      </c>
      <c r="K20" s="142">
        <v>72</v>
      </c>
      <c r="L20" s="57">
        <v>0.03</v>
      </c>
      <c r="M20" s="140">
        <v>0.01</v>
      </c>
      <c r="N20" s="58">
        <v>0</v>
      </c>
      <c r="O20" s="58">
        <v>0</v>
      </c>
      <c r="P20" s="59">
        <v>0</v>
      </c>
      <c r="Q20" s="57">
        <v>11.1</v>
      </c>
      <c r="R20" s="58">
        <v>65.400000000000006</v>
      </c>
      <c r="S20" s="58">
        <v>19.5</v>
      </c>
      <c r="T20" s="58">
        <v>0.84</v>
      </c>
      <c r="U20" s="58">
        <v>27.9</v>
      </c>
      <c r="V20" s="58">
        <v>1E-3</v>
      </c>
      <c r="W20" s="58">
        <v>2E-3</v>
      </c>
      <c r="X20" s="59">
        <v>0</v>
      </c>
    </row>
    <row r="21" spans="1:24" ht="15.75">
      <c r="A21" s="129"/>
      <c r="B21" s="118"/>
      <c r="C21" s="143">
        <v>120</v>
      </c>
      <c r="D21" s="80" t="s">
        <v>44</v>
      </c>
      <c r="E21" s="141" t="s">
        <v>58</v>
      </c>
      <c r="F21" s="55">
        <v>20</v>
      </c>
      <c r="G21" s="55"/>
      <c r="H21" s="140">
        <v>1.1399999999999999</v>
      </c>
      <c r="I21" s="58">
        <v>0.22</v>
      </c>
      <c r="J21" s="87">
        <v>7.44</v>
      </c>
      <c r="K21" s="142">
        <v>36.26</v>
      </c>
      <c r="L21" s="57">
        <v>0.02</v>
      </c>
      <c r="M21" s="140">
        <v>2.4E-2</v>
      </c>
      <c r="N21" s="58">
        <v>0.08</v>
      </c>
      <c r="O21" s="58">
        <v>0</v>
      </c>
      <c r="P21" s="59">
        <v>0</v>
      </c>
      <c r="Q21" s="57">
        <v>6.8</v>
      </c>
      <c r="R21" s="58">
        <v>24</v>
      </c>
      <c r="S21" s="58">
        <v>8.1999999999999993</v>
      </c>
      <c r="T21" s="58">
        <v>0.46</v>
      </c>
      <c r="U21" s="58">
        <v>73.5</v>
      </c>
      <c r="V21" s="58">
        <v>2E-3</v>
      </c>
      <c r="W21" s="58">
        <v>2E-3</v>
      </c>
      <c r="X21" s="59">
        <v>1.2E-2</v>
      </c>
    </row>
    <row r="22" spans="1:24" ht="15.75">
      <c r="A22" s="129"/>
      <c r="B22" s="118"/>
      <c r="C22" s="144"/>
      <c r="D22" s="145"/>
      <c r="E22" s="88" t="s">
        <v>46</v>
      </c>
      <c r="F22" s="146">
        <f>F15+F16+F17+F18+F19+F20+F21+60</f>
        <v>910</v>
      </c>
      <c r="G22" s="143"/>
      <c r="H22" s="147">
        <f>SUM(H15:H21)</f>
        <v>27.79</v>
      </c>
      <c r="I22" s="148">
        <f>SUM(I15:I21)</f>
        <v>31.37</v>
      </c>
      <c r="J22" s="149">
        <f t="shared" ref="J22" si="1">SUM(J15:J21)</f>
        <v>100.17</v>
      </c>
      <c r="K22" s="150">
        <f>SUM(K15:K21)</f>
        <v>805.25</v>
      </c>
      <c r="L22" s="151">
        <f t="shared" ref="L22:X22" si="2">SUM(L14:L21)</f>
        <v>0.21199999999999999</v>
      </c>
      <c r="M22" s="151">
        <f t="shared" si="2"/>
        <v>0.32400000000000007</v>
      </c>
      <c r="N22" s="152">
        <f t="shared" si="2"/>
        <v>14.94</v>
      </c>
      <c r="O22" s="152">
        <f t="shared" si="2"/>
        <v>168.01000000000002</v>
      </c>
      <c r="P22" s="153">
        <f t="shared" si="2"/>
        <v>0.08</v>
      </c>
      <c r="Q22" s="151">
        <f t="shared" si="2"/>
        <v>157.07999999999998</v>
      </c>
      <c r="R22" s="152">
        <f t="shared" si="2"/>
        <v>418.80999999999995</v>
      </c>
      <c r="S22" s="152">
        <f t="shared" si="2"/>
        <v>101.11999999999999</v>
      </c>
      <c r="T22" s="152">
        <f t="shared" si="2"/>
        <v>9.41</v>
      </c>
      <c r="U22" s="152">
        <f t="shared" si="2"/>
        <v>1148.8499999999999</v>
      </c>
      <c r="V22" s="152">
        <f t="shared" si="2"/>
        <v>1.7000000000000001E-2</v>
      </c>
      <c r="W22" s="152">
        <f t="shared" si="2"/>
        <v>1.2200000000000001E-2</v>
      </c>
      <c r="X22" s="154">
        <f t="shared" si="2"/>
        <v>0.17300000000000001</v>
      </c>
    </row>
    <row r="23" spans="1:24" ht="16.5" thickBot="1">
      <c r="A23" s="155"/>
      <c r="B23" s="156"/>
      <c r="C23" s="157"/>
      <c r="D23" s="158"/>
      <c r="E23" s="159" t="s">
        <v>47</v>
      </c>
      <c r="F23" s="158"/>
      <c r="G23" s="160"/>
      <c r="H23" s="161"/>
      <c r="I23" s="162"/>
      <c r="J23" s="163"/>
      <c r="K23" s="164">
        <f>K22/23.5</f>
        <v>34.265957446808514</v>
      </c>
      <c r="L23" s="161"/>
      <c r="M23" s="165"/>
      <c r="N23" s="162"/>
      <c r="O23" s="162"/>
      <c r="P23" s="166"/>
      <c r="Q23" s="161"/>
      <c r="R23" s="162"/>
      <c r="S23" s="162"/>
      <c r="T23" s="162"/>
      <c r="U23" s="162"/>
      <c r="V23" s="162"/>
      <c r="W23" s="162"/>
      <c r="X23" s="163"/>
    </row>
    <row r="24" spans="1:24">
      <c r="A24" s="6"/>
      <c r="B24" s="1"/>
      <c r="C24" s="167"/>
      <c r="D24" s="6"/>
      <c r="E24" s="6"/>
      <c r="F24" s="6"/>
      <c r="G24" s="168"/>
      <c r="H24" s="169"/>
      <c r="I24" s="168"/>
      <c r="J24" s="6"/>
      <c r="K24" s="170"/>
      <c r="L24" s="6"/>
      <c r="M24" s="6"/>
      <c r="N24" s="6"/>
    </row>
    <row r="25" spans="1:24" ht="18.75">
      <c r="A25" s="171"/>
      <c r="B25" s="172"/>
      <c r="C25" s="172"/>
      <c r="D25" s="173"/>
      <c r="E25" s="174"/>
      <c r="F25" s="175"/>
      <c r="G25" s="173"/>
      <c r="H25" s="173"/>
      <c r="I25" s="173"/>
      <c r="J25" s="173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</row>
    <row r="26" spans="1:24" ht="18.75">
      <c r="B26" s="1"/>
      <c r="C26" s="1"/>
      <c r="D26" s="176"/>
      <c r="E26" s="177"/>
      <c r="F26" s="178"/>
      <c r="G26" s="176"/>
      <c r="H26" s="176"/>
      <c r="I26" s="176"/>
      <c r="J26" s="176"/>
    </row>
  </sheetData>
  <mergeCells count="2"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2022-05-31T05:45:00Z</dcterms:created>
  <dcterms:modified xsi:type="dcterms:W3CDTF">2022-05-31T05:46:06Z</dcterms:modified>
</cp:coreProperties>
</file>