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6" i="1"/>
  <c r="X25"/>
  <c r="W25"/>
  <c r="V25"/>
  <c r="U25"/>
  <c r="T25"/>
  <c r="S25"/>
  <c r="R25"/>
  <c r="Q25"/>
  <c r="P25"/>
  <c r="O25"/>
  <c r="N25"/>
  <c r="M25"/>
  <c r="L25"/>
  <c r="K25"/>
  <c r="J25"/>
  <c r="I25"/>
  <c r="H25"/>
  <c r="F25"/>
  <c r="X15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</calcChain>
</file>

<file path=xl/sharedStrings.xml><?xml version="1.0" encoding="utf-8"?>
<sst xmlns="http://schemas.openxmlformats.org/spreadsheetml/2006/main" count="78" uniqueCount="62">
  <si>
    <t xml:space="preserve">Гимназия 17 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</si>
  <si>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</si>
  <si>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</si>
  <si>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</si>
  <si>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</si>
  <si>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</si>
  <si>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</si>
  <si>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</si>
  <si>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</si>
  <si>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</si>
  <si>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</si>
  <si>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</si>
  <si>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</si>
  <si>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</si>
  <si>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</si>
  <si>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</si>
  <si>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</si>
  <si>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</si>
  <si>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</si>
  <si>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</si>
  <si>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</si>
  <si>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</si>
  <si>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</si>
  <si>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</si>
  <si>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</si>
  <si>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</si>
  <si>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</si>
  <si>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</si>
  <si>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</si>
  <si>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</si>
  <si>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</si>
  <si>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</si>
  <si>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Огурцы порционные</t>
  </si>
  <si>
    <t>п/к*</t>
  </si>
  <si>
    <t xml:space="preserve">2 блюдо </t>
  </si>
  <si>
    <t>Котлета мясная "Домашняя"</t>
  </si>
  <si>
    <t xml:space="preserve">о/о** </t>
  </si>
  <si>
    <t>2 блюдо</t>
  </si>
  <si>
    <t xml:space="preserve"> Мясо тушеное (говядина)</t>
  </si>
  <si>
    <t>гарнир</t>
  </si>
  <si>
    <t>Картофель запеченный с сыром  "Парабола"</t>
  </si>
  <si>
    <t>Завтрак</t>
  </si>
  <si>
    <t>Картофельное пюре  "Антошка"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</si>
  <si>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</si>
  <si>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</si>
  <si>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</si>
  <si>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</si>
  <si>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</si>
  <si>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</si>
  <si>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</si>
  <si>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</si>
  <si>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</si>
  <si>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</si>
  <si>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"Ленинградский"с мясом и сметаной</t>
  </si>
  <si>
    <t>200/10/10</t>
  </si>
  <si>
    <t>Филе птицы тушенное в томатном соусе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</si>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</sst>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3" fillId="0" borderId="14" xfId="0" applyFont="1" applyBorder="1"/>
    <xf numFmtId="0" fontId="7" fillId="0" borderId="1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7" xfId="0" applyFont="1" applyFill="1" applyBorder="1" applyAlignment="1"/>
    <xf numFmtId="0" fontId="8" fillId="2" borderId="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right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6" xfId="0" applyFont="1" applyFill="1" applyBorder="1"/>
    <xf numFmtId="0" fontId="8" fillId="3" borderId="27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7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10" fillId="4" borderId="28" xfId="1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10" fillId="4" borderId="30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0" fontId="10" fillId="4" borderId="30" xfId="0" applyFont="1" applyFill="1" applyBorder="1" applyAlignment="1">
      <alignment horizontal="center" wrapText="1"/>
    </xf>
    <xf numFmtId="0" fontId="3" fillId="0" borderId="0" xfId="0" applyFont="1" applyBorder="1"/>
    <xf numFmtId="0" fontId="7" fillId="3" borderId="32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8" fillId="0" borderId="0" xfId="0" applyFont="1" applyBorder="1"/>
    <xf numFmtId="0" fontId="7" fillId="4" borderId="32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left"/>
    </xf>
    <xf numFmtId="0" fontId="8" fillId="4" borderId="26" xfId="0" applyFont="1" applyFill="1" applyBorder="1" applyAlignment="1"/>
    <xf numFmtId="0" fontId="8" fillId="4" borderId="33" xfId="0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 wrapText="1"/>
    </xf>
    <xf numFmtId="0" fontId="10" fillId="4" borderId="29" xfId="1" applyFont="1" applyFill="1" applyBorder="1" applyAlignment="1">
      <alignment horizontal="center" wrapText="1"/>
    </xf>
    <xf numFmtId="0" fontId="10" fillId="4" borderId="30" xfId="1" applyFont="1" applyFill="1" applyBorder="1" applyAlignment="1">
      <alignment horizontal="center" wrapText="1"/>
    </xf>
    <xf numFmtId="0" fontId="10" fillId="4" borderId="27" xfId="1" applyFont="1" applyFill="1" applyBorder="1" applyAlignment="1">
      <alignment horizontal="center" wrapText="1"/>
    </xf>
    <xf numFmtId="0" fontId="10" fillId="4" borderId="31" xfId="1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/>
    </xf>
    <xf numFmtId="0" fontId="8" fillId="0" borderId="14" xfId="0" applyFont="1" applyBorder="1"/>
    <xf numFmtId="0" fontId="7" fillId="0" borderId="26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/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4" fillId="3" borderId="27" xfId="0" applyFont="1" applyFill="1" applyBorder="1" applyAlignment="1"/>
    <xf numFmtId="0" fontId="3" fillId="3" borderId="26" xfId="0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0" fontId="4" fillId="4" borderId="27" xfId="0" applyFont="1" applyFill="1" applyBorder="1" applyAlignment="1"/>
    <xf numFmtId="0" fontId="3" fillId="4" borderId="2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4" fillId="3" borderId="27" xfId="0" applyFont="1" applyFill="1" applyBorder="1"/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/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4" xfId="0" applyFont="1" applyFill="1" applyBorder="1"/>
    <xf numFmtId="0" fontId="4" fillId="4" borderId="35" xfId="0" applyFont="1" applyFill="1" applyBorder="1"/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/>
    <xf numFmtId="0" fontId="12" fillId="4" borderId="36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2" fontId="4" fillId="4" borderId="35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8" fillId="0" borderId="1" xfId="0" applyFont="1" applyBorder="1"/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6" fillId="0" borderId="14" xfId="0" applyFont="1" applyBorder="1"/>
    <xf numFmtId="0" fontId="10" fillId="0" borderId="38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8" fillId="0" borderId="26" xfId="0" applyFont="1" applyBorder="1" applyAlignment="1"/>
    <xf numFmtId="0" fontId="8" fillId="2" borderId="26" xfId="0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4" fillId="2" borderId="26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8" fillId="0" borderId="38" xfId="0" applyFont="1" applyBorder="1"/>
    <xf numFmtId="0" fontId="6" fillId="0" borderId="7" xfId="0" applyFont="1" applyBorder="1"/>
    <xf numFmtId="0" fontId="6" fillId="0" borderId="34" xfId="0" applyFont="1" applyBorder="1" applyAlignment="1">
      <alignment horizontal="center"/>
    </xf>
    <xf numFmtId="0" fontId="6" fillId="0" borderId="35" xfId="0" applyFont="1" applyBorder="1"/>
    <xf numFmtId="0" fontId="4" fillId="2" borderId="34" xfId="0" applyFont="1" applyFill="1" applyBorder="1"/>
    <xf numFmtId="0" fontId="6" fillId="0" borderId="34" xfId="0" applyFont="1" applyBorder="1"/>
    <xf numFmtId="0" fontId="6" fillId="0" borderId="36" xfId="0" applyFont="1" applyBorder="1"/>
    <xf numFmtId="0" fontId="6" fillId="0" borderId="11" xfId="0" applyFont="1" applyBorder="1"/>
    <xf numFmtId="0" fontId="6" fillId="0" borderId="37" xfId="0" applyFont="1" applyBorder="1"/>
    <xf numFmtId="164" fontId="3" fillId="0" borderId="35" xfId="0" applyNumberFormat="1" applyFont="1" applyBorder="1" applyAlignment="1">
      <alignment horizontal="center"/>
    </xf>
    <xf numFmtId="0" fontId="6" fillId="0" borderId="1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9" fillId="3" borderId="31" xfId="0" applyFont="1" applyFill="1" applyBorder="1"/>
    <xf numFmtId="0" fontId="0" fillId="3" borderId="0" xfId="0" applyFill="1" applyBorder="1" applyAlignment="1">
      <alignment horizontal="center"/>
    </xf>
    <xf numFmtId="0" fontId="0" fillId="3" borderId="38" xfId="0" applyFill="1" applyBorder="1"/>
    <xf numFmtId="0" fontId="0" fillId="3" borderId="0" xfId="0" applyFont="1" applyFill="1"/>
    <xf numFmtId="0" fontId="9" fillId="4" borderId="39" xfId="0" applyFont="1" applyFill="1" applyBorder="1"/>
    <xf numFmtId="0" fontId="0" fillId="4" borderId="0" xfId="0" applyFill="1" applyBorder="1" applyAlignment="1">
      <alignment horizontal="center"/>
    </xf>
    <xf numFmtId="0" fontId="0" fillId="4" borderId="40" xfId="0" applyFill="1" applyBorder="1"/>
    <xf numFmtId="0" fontId="0" fillId="4" borderId="0" xfId="0" applyFill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>
      <selection activeCell="H2" sqref="H2"/>
    </sheetView>
  </sheetViews>
  <sheetFormatPr defaultRowHeight="15"/>
  <sheetData>
    <row r="1" spans="1:24">
      <c r="C1" s="1"/>
    </row>
    <row r="2" spans="1:24" ht="23.25">
      <c r="A2" s="2" t="s">
        <v>0</v>
      </c>
      <c r="B2" s="2"/>
      <c r="C2" s="3"/>
      <c r="D2" s="2" t="s">
        <v>1</v>
      </c>
      <c r="E2" s="2"/>
      <c r="F2" s="4" t="s">
        <v>2</v>
      </c>
      <c r="G2" s="5">
        <v>3</v>
      </c>
      <c r="H2" s="2"/>
      <c r="K2" s="4"/>
      <c r="L2" s="3"/>
      <c r="M2" s="6"/>
      <c r="N2" s="7"/>
    </row>
    <row r="3" spans="1:24" ht="15.75" thickBot="1">
      <c r="A3" s="6"/>
      <c r="B3" s="6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4" ht="16.5" thickBot="1">
      <c r="A4" s="9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6" t="s">
        <v>6</v>
      </c>
      <c r="M4" s="17"/>
      <c r="N4" s="18"/>
      <c r="O4" s="18"/>
      <c r="P4" s="19"/>
      <c r="Q4" s="20" t="s">
        <v>7</v>
      </c>
      <c r="R4" s="21"/>
      <c r="S4" s="21"/>
      <c r="T4" s="21"/>
      <c r="U4" s="21"/>
      <c r="V4" s="21"/>
      <c r="W4" s="21"/>
      <c r="X4" s="21"/>
    </row>
    <row r="5" spans="1:24" ht="46.5" thickBot="1">
      <c r="A5" s="22" t="s">
        <v>8</v>
      </c>
      <c r="B5" s="22"/>
      <c r="C5" s="23" t="s">
        <v>9</v>
      </c>
      <c r="D5" s="24" t="s">
        <v>10</v>
      </c>
      <c r="E5" s="23" t="s">
        <v>11</v>
      </c>
      <c r="F5" s="25" t="s">
        <v>12</v>
      </c>
      <c r="G5" s="23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30" t="s">
        <v>18</v>
      </c>
      <c r="M5" s="30" t="s">
        <v>19</v>
      </c>
      <c r="N5" s="30" t="s">
        <v>20</v>
      </c>
      <c r="O5" s="31" t="s">
        <v>21</v>
      </c>
      <c r="P5" s="30" t="s">
        <v>22</v>
      </c>
      <c r="Q5" s="30" t="s">
        <v>23</v>
      </c>
      <c r="R5" s="30" t="s">
        <v>24</v>
      </c>
      <c r="S5" s="30" t="s">
        <v>25</v>
      </c>
      <c r="T5" s="30" t="s">
        <v>26</v>
      </c>
      <c r="U5" s="30" t="s">
        <v>27</v>
      </c>
      <c r="V5" s="30" t="s">
        <v>28</v>
      </c>
      <c r="W5" s="30" t="s">
        <v>29</v>
      </c>
      <c r="X5" s="30" t="s">
        <v>30</v>
      </c>
    </row>
    <row r="6" spans="1:24" ht="15.75">
      <c r="A6" s="32"/>
      <c r="B6" s="33"/>
      <c r="C6" s="34">
        <v>106</v>
      </c>
      <c r="D6" s="35" t="s">
        <v>31</v>
      </c>
      <c r="E6" s="36" t="s">
        <v>32</v>
      </c>
      <c r="F6" s="37">
        <v>60</v>
      </c>
      <c r="G6" s="38"/>
      <c r="H6" s="39">
        <v>0.48</v>
      </c>
      <c r="I6" s="40">
        <v>0.06</v>
      </c>
      <c r="J6" s="41">
        <v>1.5</v>
      </c>
      <c r="K6" s="42">
        <v>8.4</v>
      </c>
      <c r="L6" s="43">
        <v>1.7999999999999999E-2</v>
      </c>
      <c r="M6" s="44">
        <v>0.02</v>
      </c>
      <c r="N6" s="45">
        <v>6</v>
      </c>
      <c r="O6" s="45">
        <v>10</v>
      </c>
      <c r="P6" s="46">
        <v>0</v>
      </c>
      <c r="Q6" s="44">
        <v>13.8</v>
      </c>
      <c r="R6" s="45">
        <v>25.2</v>
      </c>
      <c r="S6" s="45">
        <v>8.4</v>
      </c>
      <c r="T6" s="45">
        <v>0.36</v>
      </c>
      <c r="U6" s="45">
        <v>117.6</v>
      </c>
      <c r="V6" s="45">
        <v>0</v>
      </c>
      <c r="W6" s="45">
        <v>2.0000000000000001E-4</v>
      </c>
      <c r="X6" s="46">
        <v>0</v>
      </c>
    </row>
    <row r="7" spans="1:24" ht="90">
      <c r="A7" s="32"/>
      <c r="B7" s="47" t="s">
        <v>33</v>
      </c>
      <c r="C7" s="48">
        <v>90</v>
      </c>
      <c r="D7" s="49" t="s">
        <v>34</v>
      </c>
      <c r="E7" s="50" t="s">
        <v>35</v>
      </c>
      <c r="F7" s="51">
        <v>90</v>
      </c>
      <c r="G7" s="48"/>
      <c r="H7" s="52">
        <v>15.2</v>
      </c>
      <c r="I7" s="53">
        <v>14.04</v>
      </c>
      <c r="J7" s="54">
        <v>8.9</v>
      </c>
      <c r="K7" s="55">
        <v>222.75</v>
      </c>
      <c r="L7" s="52">
        <v>0.37</v>
      </c>
      <c r="M7" s="53">
        <v>0.15</v>
      </c>
      <c r="N7" s="53">
        <v>0.09</v>
      </c>
      <c r="O7" s="53">
        <v>25.83</v>
      </c>
      <c r="P7" s="56">
        <v>0.16</v>
      </c>
      <c r="Q7" s="52">
        <v>54.18</v>
      </c>
      <c r="R7" s="53">
        <v>117.54</v>
      </c>
      <c r="S7" s="53">
        <v>24.8</v>
      </c>
      <c r="T7" s="53">
        <v>1.6</v>
      </c>
      <c r="U7" s="53">
        <v>268.38</v>
      </c>
      <c r="V7" s="53">
        <v>7.0000000000000001E-3</v>
      </c>
      <c r="W7" s="53">
        <v>2.7000000000000001E-3</v>
      </c>
      <c r="X7" s="54">
        <v>0.09</v>
      </c>
    </row>
    <row r="8" spans="1:24" ht="75">
      <c r="A8" s="32"/>
      <c r="B8" s="57" t="s">
        <v>36</v>
      </c>
      <c r="C8" s="58">
        <v>88</v>
      </c>
      <c r="D8" s="59" t="s">
        <v>37</v>
      </c>
      <c r="E8" s="60" t="s">
        <v>38</v>
      </c>
      <c r="F8" s="61">
        <v>90</v>
      </c>
      <c r="G8" s="58"/>
      <c r="H8" s="62">
        <v>20.010000000000002</v>
      </c>
      <c r="I8" s="63">
        <v>18.11</v>
      </c>
      <c r="J8" s="64">
        <v>3.35</v>
      </c>
      <c r="K8" s="65">
        <v>253.84</v>
      </c>
      <c r="L8" s="66">
        <v>0.08</v>
      </c>
      <c r="M8" s="67">
        <v>0.13</v>
      </c>
      <c r="N8" s="67">
        <v>2.52</v>
      </c>
      <c r="O8" s="67">
        <v>0</v>
      </c>
      <c r="P8" s="68">
        <v>0</v>
      </c>
      <c r="Q8" s="66">
        <v>13.41</v>
      </c>
      <c r="R8" s="67">
        <v>462.7</v>
      </c>
      <c r="S8" s="67">
        <v>28.92</v>
      </c>
      <c r="T8" s="67">
        <v>3.18</v>
      </c>
      <c r="U8" s="67">
        <v>302.3</v>
      </c>
      <c r="V8" s="67">
        <v>7.0000000000000001E-3</v>
      </c>
      <c r="W8" s="67">
        <v>0</v>
      </c>
      <c r="X8" s="69">
        <v>5.8999999999999997E-2</v>
      </c>
    </row>
    <row r="9" spans="1:24" ht="105">
      <c r="A9" s="70"/>
      <c r="B9" s="71"/>
      <c r="C9" s="48">
        <v>52</v>
      </c>
      <c r="D9" s="49" t="s">
        <v>39</v>
      </c>
      <c r="E9" s="50" t="s">
        <v>40</v>
      </c>
      <c r="F9" s="51">
        <v>150</v>
      </c>
      <c r="G9" s="48"/>
      <c r="H9" s="72">
        <v>4.04</v>
      </c>
      <c r="I9" s="73">
        <v>5.03</v>
      </c>
      <c r="J9" s="74">
        <v>23.05</v>
      </c>
      <c r="K9" s="75">
        <v>153.63</v>
      </c>
      <c r="L9" s="72">
        <v>0.19</v>
      </c>
      <c r="M9" s="73">
        <v>0.11</v>
      </c>
      <c r="N9" s="73">
        <v>32.54</v>
      </c>
      <c r="O9" s="73">
        <v>33</v>
      </c>
      <c r="P9" s="76">
        <v>0.08</v>
      </c>
      <c r="Q9" s="72">
        <v>60.7</v>
      </c>
      <c r="R9" s="73">
        <v>170.14</v>
      </c>
      <c r="S9" s="73">
        <v>37.4</v>
      </c>
      <c r="T9" s="73">
        <v>1.46</v>
      </c>
      <c r="U9" s="73">
        <v>805.4</v>
      </c>
      <c r="V9" s="73">
        <v>0.02</v>
      </c>
      <c r="W9" s="73">
        <v>0</v>
      </c>
      <c r="X9" s="74">
        <v>0.05</v>
      </c>
    </row>
    <row r="10" spans="1:24" ht="15.75">
      <c r="A10" s="77" t="s">
        <v>41</v>
      </c>
      <c r="B10" s="78"/>
      <c r="C10" s="79">
        <v>520</v>
      </c>
      <c r="D10" s="80" t="s">
        <v>39</v>
      </c>
      <c r="E10" s="81" t="s">
        <v>42</v>
      </c>
      <c r="F10" s="79">
        <v>150</v>
      </c>
      <c r="G10" s="82"/>
      <c r="H10" s="83">
        <v>3.04</v>
      </c>
      <c r="I10" s="84">
        <v>4.76</v>
      </c>
      <c r="J10" s="85">
        <v>20.010000000000002</v>
      </c>
      <c r="K10" s="86">
        <v>135.04</v>
      </c>
      <c r="L10" s="83">
        <v>0.16</v>
      </c>
      <c r="M10" s="84">
        <v>0.12</v>
      </c>
      <c r="N10" s="84">
        <v>25.74</v>
      </c>
      <c r="O10" s="84">
        <v>33.229999999999997</v>
      </c>
      <c r="P10" s="87">
        <v>0.1</v>
      </c>
      <c r="Q10" s="83">
        <v>40.43</v>
      </c>
      <c r="R10" s="84">
        <v>95.49</v>
      </c>
      <c r="S10" s="84">
        <v>32.590000000000003</v>
      </c>
      <c r="T10" s="84">
        <v>1.19</v>
      </c>
      <c r="U10" s="84">
        <v>701.4</v>
      </c>
      <c r="V10" s="84">
        <v>8.0000000000000002E-3</v>
      </c>
      <c r="W10" s="84">
        <v>2E-3</v>
      </c>
      <c r="X10" s="88">
        <v>4.2000000000000003E-2</v>
      </c>
    </row>
    <row r="11" spans="1:24" ht="75">
      <c r="A11" s="89"/>
      <c r="B11" s="90"/>
      <c r="C11" s="91">
        <v>508</v>
      </c>
      <c r="D11" s="92" t="s">
        <v>43</v>
      </c>
      <c r="E11" s="93" t="s">
        <v>44</v>
      </c>
      <c r="F11" s="94">
        <v>200</v>
      </c>
      <c r="G11" s="95"/>
      <c r="H11" s="96">
        <v>0.5</v>
      </c>
      <c r="I11" s="97">
        <v>0</v>
      </c>
      <c r="J11" s="98">
        <v>28</v>
      </c>
      <c r="K11" s="99">
        <v>110</v>
      </c>
      <c r="L11" s="96">
        <v>0.01</v>
      </c>
      <c r="M11" s="97">
        <v>0.02</v>
      </c>
      <c r="N11" s="97">
        <v>0.5</v>
      </c>
      <c r="O11" s="97">
        <v>0</v>
      </c>
      <c r="P11" s="100">
        <v>0</v>
      </c>
      <c r="Q11" s="96">
        <v>28</v>
      </c>
      <c r="R11" s="97">
        <v>19</v>
      </c>
      <c r="S11" s="97">
        <v>7</v>
      </c>
      <c r="T11" s="97">
        <v>1.5</v>
      </c>
      <c r="U11" s="97">
        <v>41.85</v>
      </c>
      <c r="V11" s="97">
        <v>2E-3</v>
      </c>
      <c r="W11" s="97">
        <v>3.0000000000000001E-3</v>
      </c>
      <c r="X11" s="101">
        <v>0</v>
      </c>
    </row>
    <row r="12" spans="1:24" ht="15.75">
      <c r="A12" s="89"/>
      <c r="B12" s="90"/>
      <c r="C12" s="102">
        <v>119</v>
      </c>
      <c r="D12" s="92" t="s">
        <v>45</v>
      </c>
      <c r="E12" s="95" t="s">
        <v>46</v>
      </c>
      <c r="F12" s="94">
        <v>30</v>
      </c>
      <c r="G12" s="103"/>
      <c r="H12" s="96">
        <v>1.4</v>
      </c>
      <c r="I12" s="97">
        <v>0.14000000000000001</v>
      </c>
      <c r="J12" s="98">
        <v>8.8000000000000007</v>
      </c>
      <c r="K12" s="104">
        <v>48</v>
      </c>
      <c r="L12" s="96">
        <v>0.02</v>
      </c>
      <c r="M12" s="97">
        <v>6.0000000000000001E-3</v>
      </c>
      <c r="N12" s="97">
        <v>0</v>
      </c>
      <c r="O12" s="97">
        <v>0</v>
      </c>
      <c r="P12" s="100">
        <v>0</v>
      </c>
      <c r="Q12" s="96">
        <v>7.4</v>
      </c>
      <c r="R12" s="97">
        <v>43.6</v>
      </c>
      <c r="S12" s="97">
        <v>13</v>
      </c>
      <c r="T12" s="97">
        <v>0.56000000000000005</v>
      </c>
      <c r="U12" s="97">
        <v>18.600000000000001</v>
      </c>
      <c r="V12" s="97">
        <v>5.9999999999999995E-4</v>
      </c>
      <c r="W12" s="97">
        <v>1E-3</v>
      </c>
      <c r="X12" s="98">
        <v>0</v>
      </c>
    </row>
    <row r="13" spans="1:24" ht="15.75">
      <c r="A13" s="89"/>
      <c r="B13" s="90"/>
      <c r="C13" s="103">
        <v>120</v>
      </c>
      <c r="D13" s="92" t="s">
        <v>47</v>
      </c>
      <c r="E13" s="95" t="s">
        <v>48</v>
      </c>
      <c r="F13" s="105">
        <v>20</v>
      </c>
      <c r="G13" s="103"/>
      <c r="H13" s="96">
        <v>1.1399999999999999</v>
      </c>
      <c r="I13" s="97">
        <v>0.22</v>
      </c>
      <c r="J13" s="98">
        <v>7.44</v>
      </c>
      <c r="K13" s="99">
        <v>36.26</v>
      </c>
      <c r="L13" s="106">
        <v>0.02</v>
      </c>
      <c r="M13" s="107">
        <v>2.4E-2</v>
      </c>
      <c r="N13" s="107">
        <v>0.08</v>
      </c>
      <c r="O13" s="107">
        <v>0</v>
      </c>
      <c r="P13" s="108">
        <v>0</v>
      </c>
      <c r="Q13" s="106">
        <v>6.8</v>
      </c>
      <c r="R13" s="107">
        <v>24</v>
      </c>
      <c r="S13" s="107">
        <v>8.1999999999999993</v>
      </c>
      <c r="T13" s="107">
        <v>0.46</v>
      </c>
      <c r="U13" s="107">
        <v>73.5</v>
      </c>
      <c r="V13" s="107">
        <v>2E-3</v>
      </c>
      <c r="W13" s="107">
        <v>2E-3</v>
      </c>
      <c r="X13" s="109">
        <v>1.2E-2</v>
      </c>
    </row>
    <row r="14" spans="1:24" ht="15.75">
      <c r="A14" s="89"/>
      <c r="B14" s="47" t="s">
        <v>33</v>
      </c>
      <c r="C14" s="48"/>
      <c r="D14" s="49"/>
      <c r="E14" s="110" t="s">
        <v>49</v>
      </c>
      <c r="F14" s="111">
        <f>F6+F7+F9+F11+F12+F13</f>
        <v>550</v>
      </c>
      <c r="G14" s="48"/>
      <c r="H14" s="72">
        <f t="shared" ref="H14:X14" si="0">H6+H7+H9+H11+H12+H13</f>
        <v>22.759999999999998</v>
      </c>
      <c r="I14" s="73">
        <f t="shared" si="0"/>
        <v>19.489999999999998</v>
      </c>
      <c r="J14" s="74">
        <f t="shared" si="0"/>
        <v>77.69</v>
      </c>
      <c r="K14" s="112">
        <f t="shared" si="0"/>
        <v>579.04</v>
      </c>
      <c r="L14" s="72">
        <f t="shared" si="0"/>
        <v>0.62800000000000011</v>
      </c>
      <c r="M14" s="73">
        <f t="shared" si="0"/>
        <v>0.33</v>
      </c>
      <c r="N14" s="73">
        <f t="shared" si="0"/>
        <v>39.209999999999994</v>
      </c>
      <c r="O14" s="73">
        <f t="shared" si="0"/>
        <v>68.83</v>
      </c>
      <c r="P14" s="76">
        <f t="shared" si="0"/>
        <v>0.24</v>
      </c>
      <c r="Q14" s="72">
        <f t="shared" si="0"/>
        <v>170.88000000000002</v>
      </c>
      <c r="R14" s="73">
        <f t="shared" si="0"/>
        <v>399.48</v>
      </c>
      <c r="S14" s="73">
        <f t="shared" si="0"/>
        <v>98.8</v>
      </c>
      <c r="T14" s="73">
        <f t="shared" si="0"/>
        <v>5.94</v>
      </c>
      <c r="U14" s="73">
        <f t="shared" si="0"/>
        <v>1325.33</v>
      </c>
      <c r="V14" s="73">
        <f t="shared" si="0"/>
        <v>3.1599999999999996E-2</v>
      </c>
      <c r="W14" s="73">
        <f t="shared" si="0"/>
        <v>8.9000000000000017E-3</v>
      </c>
      <c r="X14" s="74">
        <f t="shared" si="0"/>
        <v>0.15200000000000002</v>
      </c>
    </row>
    <row r="15" spans="1:24" ht="15.75">
      <c r="A15" s="89"/>
      <c r="B15" s="57" t="s">
        <v>36</v>
      </c>
      <c r="C15" s="58"/>
      <c r="D15" s="59"/>
      <c r="E15" s="113" t="s">
        <v>49</v>
      </c>
      <c r="F15" s="114">
        <f>F6+F8+F10+F11+F12+F13</f>
        <v>550</v>
      </c>
      <c r="G15" s="115"/>
      <c r="H15" s="116">
        <f t="shared" ref="H15:X15" si="1">H6+H8+H10+H11+H12+H13</f>
        <v>26.57</v>
      </c>
      <c r="I15" s="117">
        <f t="shared" si="1"/>
        <v>23.29</v>
      </c>
      <c r="J15" s="88">
        <f t="shared" si="1"/>
        <v>69.099999999999994</v>
      </c>
      <c r="K15" s="118">
        <f t="shared" si="1"/>
        <v>591.54</v>
      </c>
      <c r="L15" s="116">
        <f t="shared" si="1"/>
        <v>0.30800000000000005</v>
      </c>
      <c r="M15" s="117">
        <f t="shared" si="1"/>
        <v>0.32000000000000006</v>
      </c>
      <c r="N15" s="117">
        <f t="shared" si="1"/>
        <v>34.839999999999996</v>
      </c>
      <c r="O15" s="117">
        <f t="shared" si="1"/>
        <v>43.23</v>
      </c>
      <c r="P15" s="119">
        <f t="shared" si="1"/>
        <v>0.1</v>
      </c>
      <c r="Q15" s="116">
        <f t="shared" si="1"/>
        <v>109.84</v>
      </c>
      <c r="R15" s="117">
        <f t="shared" si="1"/>
        <v>669.99</v>
      </c>
      <c r="S15" s="117">
        <f t="shared" si="1"/>
        <v>98.11</v>
      </c>
      <c r="T15" s="117">
        <f t="shared" si="1"/>
        <v>7.2500000000000009</v>
      </c>
      <c r="U15" s="117">
        <f t="shared" si="1"/>
        <v>1255.2499999999998</v>
      </c>
      <c r="V15" s="117">
        <f t="shared" si="1"/>
        <v>1.9599999999999999E-2</v>
      </c>
      <c r="W15" s="117">
        <f t="shared" si="1"/>
        <v>8.199999999999999E-3</v>
      </c>
      <c r="X15" s="88">
        <f t="shared" si="1"/>
        <v>0.113</v>
      </c>
    </row>
    <row r="16" spans="1:24" ht="15.75">
      <c r="A16" s="89"/>
      <c r="B16" s="47" t="s">
        <v>33</v>
      </c>
      <c r="C16" s="48"/>
      <c r="D16" s="49"/>
      <c r="E16" s="120" t="s">
        <v>50</v>
      </c>
      <c r="F16" s="121"/>
      <c r="G16" s="122"/>
      <c r="H16" s="123"/>
      <c r="I16" s="124"/>
      <c r="J16" s="125"/>
      <c r="K16" s="126">
        <f>K14/23.5</f>
        <v>24.639999999999997</v>
      </c>
      <c r="L16" s="123"/>
      <c r="M16" s="124"/>
      <c r="N16" s="124"/>
      <c r="O16" s="124"/>
      <c r="P16" s="127"/>
      <c r="Q16" s="123"/>
      <c r="R16" s="124"/>
      <c r="S16" s="124"/>
      <c r="T16" s="124"/>
      <c r="U16" s="124"/>
      <c r="V16" s="124"/>
      <c r="W16" s="124"/>
      <c r="X16" s="125"/>
    </row>
    <row r="17" spans="1:24" ht="16.5" thickBot="1">
      <c r="A17" s="89"/>
      <c r="B17" s="128" t="s">
        <v>36</v>
      </c>
      <c r="C17" s="129"/>
      <c r="D17" s="130"/>
      <c r="E17" s="131" t="s">
        <v>50</v>
      </c>
      <c r="F17" s="132"/>
      <c r="G17" s="133"/>
      <c r="H17" s="134"/>
      <c r="I17" s="135"/>
      <c r="J17" s="136"/>
      <c r="K17" s="137">
        <f>K15/23.5</f>
        <v>25.171914893617021</v>
      </c>
      <c r="L17" s="134"/>
      <c r="M17" s="135"/>
      <c r="N17" s="135"/>
      <c r="O17" s="135"/>
      <c r="P17" s="138"/>
      <c r="Q17" s="134"/>
      <c r="R17" s="135"/>
      <c r="S17" s="135"/>
      <c r="T17" s="135"/>
      <c r="U17" s="135"/>
      <c r="V17" s="135"/>
      <c r="W17" s="135"/>
      <c r="X17" s="136"/>
    </row>
    <row r="18" spans="1:24" ht="15.75">
      <c r="A18" s="139" t="s">
        <v>51</v>
      </c>
      <c r="B18" s="89"/>
      <c r="C18" s="34">
        <v>106</v>
      </c>
      <c r="D18" s="35" t="s">
        <v>31</v>
      </c>
      <c r="E18" s="36" t="s">
        <v>32</v>
      </c>
      <c r="F18" s="37">
        <v>60</v>
      </c>
      <c r="G18" s="38"/>
      <c r="H18" s="39">
        <v>0.48</v>
      </c>
      <c r="I18" s="40">
        <v>0.06</v>
      </c>
      <c r="J18" s="41">
        <v>1.5</v>
      </c>
      <c r="K18" s="42">
        <v>8.4</v>
      </c>
      <c r="L18" s="43">
        <v>1.7999999999999999E-2</v>
      </c>
      <c r="M18" s="44">
        <v>0.02</v>
      </c>
      <c r="N18" s="45">
        <v>6</v>
      </c>
      <c r="O18" s="45">
        <v>10</v>
      </c>
      <c r="P18" s="46">
        <v>0</v>
      </c>
      <c r="Q18" s="44">
        <v>13.8</v>
      </c>
      <c r="R18" s="45">
        <v>25.2</v>
      </c>
      <c r="S18" s="45">
        <v>8.4</v>
      </c>
      <c r="T18" s="45">
        <v>0.36</v>
      </c>
      <c r="U18" s="45">
        <v>117.6</v>
      </c>
      <c r="V18" s="45">
        <v>0</v>
      </c>
      <c r="W18" s="45">
        <v>2.0000000000000001E-4</v>
      </c>
      <c r="X18" s="46">
        <v>0</v>
      </c>
    </row>
    <row r="19" spans="1:24" ht="135.75">
      <c r="A19" s="89"/>
      <c r="B19" s="89"/>
      <c r="C19" s="105">
        <v>134</v>
      </c>
      <c r="D19" s="95" t="s">
        <v>52</v>
      </c>
      <c r="E19" s="140" t="s">
        <v>53</v>
      </c>
      <c r="F19" s="141" t="s">
        <v>54</v>
      </c>
      <c r="G19" s="92"/>
      <c r="H19" s="142">
        <v>3.5</v>
      </c>
      <c r="I19" s="143">
        <v>7</v>
      </c>
      <c r="J19" s="101">
        <v>11.64</v>
      </c>
      <c r="K19" s="102">
        <v>123.36</v>
      </c>
      <c r="L19" s="142">
        <v>0.08</v>
      </c>
      <c r="M19" s="144">
        <v>0.08</v>
      </c>
      <c r="N19" s="143">
        <v>8.14</v>
      </c>
      <c r="O19" s="143">
        <v>180</v>
      </c>
      <c r="P19" s="101">
        <v>0</v>
      </c>
      <c r="Q19" s="144">
        <v>25.9</v>
      </c>
      <c r="R19" s="143">
        <v>71.900000000000006</v>
      </c>
      <c r="S19" s="143">
        <v>22.5</v>
      </c>
      <c r="T19" s="143">
        <v>0.36</v>
      </c>
      <c r="U19" s="143">
        <v>466.22</v>
      </c>
      <c r="V19" s="143">
        <v>6.0000000000000001E-3</v>
      </c>
      <c r="W19" s="143">
        <v>2E-3</v>
      </c>
      <c r="X19" s="109">
        <v>0.04</v>
      </c>
    </row>
    <row r="20" spans="1:24" ht="120.75">
      <c r="A20" s="145"/>
      <c r="B20" s="145"/>
      <c r="C20" s="105">
        <v>80</v>
      </c>
      <c r="D20" s="95" t="s">
        <v>37</v>
      </c>
      <c r="E20" s="140" t="s">
        <v>55</v>
      </c>
      <c r="F20" s="141">
        <v>90</v>
      </c>
      <c r="G20" s="92"/>
      <c r="H20" s="96">
        <v>14.85</v>
      </c>
      <c r="I20" s="97">
        <v>13.32</v>
      </c>
      <c r="J20" s="98">
        <v>5.94</v>
      </c>
      <c r="K20" s="99">
        <v>202.68</v>
      </c>
      <c r="L20" s="96">
        <v>0.06</v>
      </c>
      <c r="M20" s="146">
        <v>0.11</v>
      </c>
      <c r="N20" s="97">
        <v>3.83</v>
      </c>
      <c r="O20" s="97">
        <v>19.5</v>
      </c>
      <c r="P20" s="98">
        <v>0</v>
      </c>
      <c r="Q20" s="146">
        <v>20.58</v>
      </c>
      <c r="R20" s="97">
        <v>74.39</v>
      </c>
      <c r="S20" s="97">
        <v>22.98</v>
      </c>
      <c r="T20" s="97">
        <v>0.95</v>
      </c>
      <c r="U20" s="97">
        <v>204</v>
      </c>
      <c r="V20" s="97">
        <v>3.5999999999999999E-3</v>
      </c>
      <c r="W20" s="97">
        <v>8.9999999999999998E-4</v>
      </c>
      <c r="X20" s="109">
        <v>0.9</v>
      </c>
    </row>
    <row r="21" spans="1:24" ht="90.75">
      <c r="A21" s="145"/>
      <c r="B21" s="145"/>
      <c r="C21" s="105">
        <v>516</v>
      </c>
      <c r="D21" s="95" t="s">
        <v>56</v>
      </c>
      <c r="E21" s="140" t="s">
        <v>57</v>
      </c>
      <c r="F21" s="141">
        <v>150</v>
      </c>
      <c r="G21" s="92"/>
      <c r="H21" s="142">
        <v>5.23</v>
      </c>
      <c r="I21" s="143">
        <v>5.36</v>
      </c>
      <c r="J21" s="101">
        <v>32.17</v>
      </c>
      <c r="K21" s="102">
        <v>197.84</v>
      </c>
      <c r="L21" s="142">
        <v>0.09</v>
      </c>
      <c r="M21" s="144">
        <v>0.02</v>
      </c>
      <c r="N21" s="143">
        <v>0</v>
      </c>
      <c r="O21" s="143">
        <v>30</v>
      </c>
      <c r="P21" s="101">
        <v>0.11</v>
      </c>
      <c r="Q21" s="144">
        <v>11.3</v>
      </c>
      <c r="R21" s="143">
        <v>45.8</v>
      </c>
      <c r="S21" s="143">
        <v>8.9</v>
      </c>
      <c r="T21" s="143">
        <v>0.82</v>
      </c>
      <c r="U21" s="143">
        <v>1.1000000000000001</v>
      </c>
      <c r="V21" s="143">
        <v>0</v>
      </c>
      <c r="W21" s="143">
        <v>0</v>
      </c>
      <c r="X21" s="109">
        <v>0</v>
      </c>
    </row>
    <row r="22" spans="1:24" ht="45.75">
      <c r="A22" s="145"/>
      <c r="B22" s="145"/>
      <c r="C22" s="105">
        <v>493</v>
      </c>
      <c r="D22" s="95" t="s">
        <v>58</v>
      </c>
      <c r="E22" s="140" t="s">
        <v>59</v>
      </c>
      <c r="F22" s="141">
        <v>200</v>
      </c>
      <c r="G22" s="92"/>
      <c r="H22" s="96">
        <v>0.2</v>
      </c>
      <c r="I22" s="97">
        <v>0</v>
      </c>
      <c r="J22" s="98">
        <v>14</v>
      </c>
      <c r="K22" s="104">
        <v>56</v>
      </c>
      <c r="L22" s="96">
        <v>0</v>
      </c>
      <c r="M22" s="146">
        <v>0</v>
      </c>
      <c r="N22" s="97">
        <v>0</v>
      </c>
      <c r="O22" s="97">
        <v>0</v>
      </c>
      <c r="P22" s="100">
        <v>0</v>
      </c>
      <c r="Q22" s="96">
        <v>0.46</v>
      </c>
      <c r="R22" s="97">
        <v>0</v>
      </c>
      <c r="S22" s="97">
        <v>0.09</v>
      </c>
      <c r="T22" s="97">
        <v>0.06</v>
      </c>
      <c r="U22" s="97">
        <v>0.68</v>
      </c>
      <c r="V22" s="97">
        <v>0</v>
      </c>
      <c r="W22" s="97">
        <v>0</v>
      </c>
      <c r="X22" s="98">
        <v>0</v>
      </c>
    </row>
    <row r="23" spans="1:24" ht="15.75">
      <c r="A23" s="145"/>
      <c r="B23" s="145"/>
      <c r="C23" s="147">
        <v>119</v>
      </c>
      <c r="D23" s="92" t="s">
        <v>45</v>
      </c>
      <c r="E23" s="95" t="s">
        <v>46</v>
      </c>
      <c r="F23" s="105">
        <v>30</v>
      </c>
      <c r="G23" s="95"/>
      <c r="H23" s="96">
        <v>2.13</v>
      </c>
      <c r="I23" s="97">
        <v>0.21</v>
      </c>
      <c r="J23" s="98">
        <v>13.26</v>
      </c>
      <c r="K23" s="99">
        <v>72</v>
      </c>
      <c r="L23" s="106">
        <v>0.04</v>
      </c>
      <c r="M23" s="148">
        <v>0.01</v>
      </c>
      <c r="N23" s="107">
        <v>0</v>
      </c>
      <c r="O23" s="107">
        <v>0</v>
      </c>
      <c r="P23" s="109">
        <v>0</v>
      </c>
      <c r="Q23" s="106">
        <v>11.1</v>
      </c>
      <c r="R23" s="107">
        <v>65.400000000000006</v>
      </c>
      <c r="S23" s="107">
        <v>19.5</v>
      </c>
      <c r="T23" s="107">
        <v>0.84</v>
      </c>
      <c r="U23" s="107">
        <v>27.9</v>
      </c>
      <c r="V23" s="107">
        <v>1E-3</v>
      </c>
      <c r="W23" s="107">
        <v>2E-3</v>
      </c>
      <c r="X23" s="109">
        <v>0</v>
      </c>
    </row>
    <row r="24" spans="1:24" ht="15.75">
      <c r="A24" s="145"/>
      <c r="B24" s="145"/>
      <c r="C24" s="105">
        <v>120</v>
      </c>
      <c r="D24" s="95" t="s">
        <v>47</v>
      </c>
      <c r="E24" s="149" t="s">
        <v>48</v>
      </c>
      <c r="F24" s="150">
        <v>20</v>
      </c>
      <c r="G24" s="150"/>
      <c r="H24" s="148">
        <v>1.1399999999999999</v>
      </c>
      <c r="I24" s="107">
        <v>0.22</v>
      </c>
      <c r="J24" s="108">
        <v>7.44</v>
      </c>
      <c r="K24" s="151">
        <v>36.26</v>
      </c>
      <c r="L24" s="106">
        <v>0.02</v>
      </c>
      <c r="M24" s="148">
        <v>2.4E-2</v>
      </c>
      <c r="N24" s="107">
        <v>0.08</v>
      </c>
      <c r="O24" s="107">
        <v>0</v>
      </c>
      <c r="P24" s="109">
        <v>0</v>
      </c>
      <c r="Q24" s="106">
        <v>6.8</v>
      </c>
      <c r="R24" s="107">
        <v>24</v>
      </c>
      <c r="S24" s="107">
        <v>8.1999999999999993</v>
      </c>
      <c r="T24" s="107">
        <v>0.46</v>
      </c>
      <c r="U24" s="107">
        <v>73.5</v>
      </c>
      <c r="V24" s="107">
        <v>2E-3</v>
      </c>
      <c r="W24" s="107">
        <v>2E-3</v>
      </c>
      <c r="X24" s="109">
        <v>1.2E-2</v>
      </c>
    </row>
    <row r="25" spans="1:24" ht="15.75">
      <c r="A25" s="145"/>
      <c r="B25" s="145"/>
      <c r="C25" s="152"/>
      <c r="D25" s="153"/>
      <c r="E25" s="154" t="s">
        <v>49</v>
      </c>
      <c r="F25" s="103">
        <f>SUM(F18:F24)</f>
        <v>550</v>
      </c>
      <c r="G25" s="92"/>
      <c r="H25" s="155">
        <f>SUM(H18:H24)</f>
        <v>27.529999999999998</v>
      </c>
      <c r="I25" s="156">
        <f>SUM(I18:I24)</f>
        <v>26.169999999999998</v>
      </c>
      <c r="J25" s="157">
        <f>SUM(J18:J24)</f>
        <v>85.95</v>
      </c>
      <c r="K25" s="158">
        <f>SUM(K18:K24)</f>
        <v>696.54</v>
      </c>
      <c r="L25" s="159">
        <f t="shared" ref="L25:X25" si="2">SUM(L18:L24)</f>
        <v>0.308</v>
      </c>
      <c r="M25" s="159">
        <f t="shared" si="2"/>
        <v>0.26400000000000001</v>
      </c>
      <c r="N25" s="160">
        <f t="shared" si="2"/>
        <v>18.049999999999997</v>
      </c>
      <c r="O25" s="160">
        <f t="shared" si="2"/>
        <v>239.5</v>
      </c>
      <c r="P25" s="161">
        <f t="shared" si="2"/>
        <v>0.11</v>
      </c>
      <c r="Q25" s="162">
        <f t="shared" si="2"/>
        <v>89.939999999999984</v>
      </c>
      <c r="R25" s="160">
        <f t="shared" si="2"/>
        <v>306.69000000000005</v>
      </c>
      <c r="S25" s="160">
        <f t="shared" si="2"/>
        <v>90.570000000000007</v>
      </c>
      <c r="T25" s="160">
        <f t="shared" si="2"/>
        <v>3.8499999999999996</v>
      </c>
      <c r="U25" s="160">
        <f t="shared" si="2"/>
        <v>891</v>
      </c>
      <c r="V25" s="160">
        <f t="shared" si="2"/>
        <v>1.2600000000000002E-2</v>
      </c>
      <c r="W25" s="160">
        <f t="shared" si="2"/>
        <v>7.1000000000000004E-3</v>
      </c>
      <c r="X25" s="109">
        <f t="shared" si="2"/>
        <v>0.95200000000000007</v>
      </c>
    </row>
    <row r="26" spans="1:24" ht="16.5" thickBot="1">
      <c r="A26" s="163"/>
      <c r="B26" s="163"/>
      <c r="C26" s="164"/>
      <c r="D26" s="165"/>
      <c r="E26" s="166" t="s">
        <v>50</v>
      </c>
      <c r="F26" s="165"/>
      <c r="G26" s="167"/>
      <c r="H26" s="168"/>
      <c r="I26" s="169"/>
      <c r="J26" s="170"/>
      <c r="K26" s="171">
        <f>K25/23.5</f>
        <v>29.639999999999997</v>
      </c>
      <c r="L26" s="168"/>
      <c r="M26" s="172"/>
      <c r="N26" s="169"/>
      <c r="O26" s="169"/>
      <c r="P26" s="170"/>
      <c r="Q26" s="172"/>
      <c r="R26" s="169"/>
      <c r="S26" s="169"/>
      <c r="T26" s="169"/>
      <c r="U26" s="169"/>
      <c r="V26" s="169"/>
      <c r="W26" s="169"/>
      <c r="X26" s="109"/>
    </row>
    <row r="27" spans="1:24">
      <c r="A27" s="7"/>
      <c r="B27" s="7"/>
      <c r="C27" s="173"/>
      <c r="D27" s="7"/>
      <c r="E27" s="7"/>
      <c r="F27" s="7"/>
      <c r="G27" s="174"/>
      <c r="H27" s="175"/>
      <c r="I27" s="174"/>
      <c r="J27" s="7"/>
      <c r="K27" s="176"/>
      <c r="L27" s="7"/>
      <c r="M27" s="7"/>
      <c r="N27" s="7"/>
    </row>
    <row r="28" spans="1:24" ht="18.75">
      <c r="C28" s="1"/>
      <c r="D28" s="177"/>
      <c r="E28" s="178"/>
      <c r="F28" s="179"/>
      <c r="G28" s="177"/>
      <c r="H28" s="174"/>
      <c r="I28" s="177"/>
      <c r="J28" s="177"/>
    </row>
    <row r="29" spans="1:24" ht="18.75">
      <c r="A29" s="180" t="s">
        <v>60</v>
      </c>
      <c r="B29" s="181"/>
      <c r="C29" s="182"/>
      <c r="D29" s="183"/>
      <c r="E29" s="178"/>
      <c r="F29" s="179"/>
      <c r="G29" s="177"/>
      <c r="H29" s="177"/>
      <c r="I29" s="177"/>
      <c r="J29" s="177"/>
    </row>
    <row r="30" spans="1:24" ht="18.75">
      <c r="A30" s="184" t="s">
        <v>61</v>
      </c>
      <c r="B30" s="185"/>
      <c r="C30" s="186"/>
      <c r="D30" s="187"/>
      <c r="E30" s="178"/>
      <c r="F30" s="179"/>
      <c r="G30" s="177"/>
      <c r="H30" s="177"/>
      <c r="I30" s="177"/>
      <c r="J30" s="177"/>
    </row>
  </sheetData>
  <mergeCells count="2"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2022-05-31T05:31:21Z</dcterms:created>
  <dcterms:modified xsi:type="dcterms:W3CDTF">2022-05-31T05:31:37Z</dcterms:modified>
</cp:coreProperties>
</file>