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W20" i="1"/>
  <c r="V20"/>
  <c r="U20"/>
  <c r="T20"/>
  <c r="S20"/>
  <c r="R20"/>
  <c r="Q20"/>
  <c r="P20"/>
  <c r="O20"/>
  <c r="N20"/>
  <c r="M20"/>
  <c r="L20"/>
  <c r="K20"/>
  <c r="J20"/>
  <c r="J21" s="1"/>
  <c r="I20"/>
  <c r="H20"/>
  <c r="G20"/>
  <c r="E20"/>
  <c r="W12"/>
  <c r="V12"/>
  <c r="U12"/>
  <c r="T12"/>
  <c r="S12"/>
  <c r="R12"/>
  <c r="Q12"/>
  <c r="P12"/>
  <c r="O12"/>
  <c r="N12"/>
  <c r="M12"/>
  <c r="L12"/>
  <c r="K12"/>
  <c r="J12"/>
  <c r="J13" s="1"/>
  <c r="I12"/>
  <c r="H12"/>
  <c r="G12"/>
</calcChain>
</file>

<file path=xl/sharedStrings.xml><?xml version="1.0" encoding="utf-8"?>
<sst xmlns="http://schemas.openxmlformats.org/spreadsheetml/2006/main" count="65" uniqueCount="58">
  <si>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</si>
  <si>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</si>
  <si>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</si>
  <si>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</si>
  <si>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</si>
  <si>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</si>
  <si>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</si>
  <si>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</si>
  <si>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</si>
  <si>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</si>
  <si>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</si>
  <si>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</si>
  <si>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</si>
  <si>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</si>
  <si>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</si>
  <si>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</si>
  <si>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</si>
  <si>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</si>
  <si>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</si>
  <si>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</si>
  <si>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</si>
  <si>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</si>
  <si>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</si>
  <si>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</si>
  <si>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</si>
  <si>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</si>
  <si>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</si>
  <si>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</si>
  <si>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</si>
  <si>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</si>
  <si>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</si>
  <si>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</si>
  <si>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Блинчики с маслом (2 шт)</t>
  </si>
  <si>
    <t>90/10</t>
  </si>
  <si>
    <t>горячее блюдо</t>
  </si>
  <si>
    <t>Каша  рисовая молочная с маслом</t>
  </si>
  <si>
    <t>гор.напиток</t>
  </si>
  <si>
    <t>Чай с сахаром и лимоном</t>
  </si>
  <si>
    <t>200/7</t>
  </si>
  <si>
    <t>хлеб пшеничный</t>
  </si>
  <si>
    <t>хлеб ржаной</t>
  </si>
  <si>
    <t xml:space="preserve">Хлеб ржаной 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</si>
  <si>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</si>
  <si>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</si>
  <si>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</si>
  <si>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</si>
  <si>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</si>
  <si>
    <t>Обед</t>
  </si>
  <si>
    <t>Фрукты в ассортименте (груша)</t>
  </si>
  <si>
    <t>1 блюдо</t>
  </si>
  <si>
    <t>Щи с мясом и сметаной</t>
  </si>
  <si>
    <t>200/10/10</t>
  </si>
  <si>
    <t>2 блюдо</t>
  </si>
  <si>
    <t>Плов с мясом (говядина)</t>
  </si>
  <si>
    <t>Компот из сухофруктов</t>
  </si>
  <si>
    <t>Хлеб пшеничный</t>
  </si>
  <si>
    <t>Хлеб ржаной</t>
  </si>
  <si>
    <t>Гимназия 17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</si>
</sst>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8" xfId="0" applyFont="1" applyBorder="1" applyAlignment="1"/>
    <xf numFmtId="0" fontId="6" fillId="0" borderId="9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0" xfId="0" applyFont="1" applyBorder="1"/>
    <xf numFmtId="0" fontId="4" fillId="0" borderId="10" xfId="0" applyFont="1" applyBorder="1" applyAlignment="1">
      <alignment horizontal="center"/>
    </xf>
    <xf numFmtId="0" fontId="5" fillId="0" borderId="11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7" fillId="0" borderId="17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 applyAlignment="1"/>
    <xf numFmtId="0" fontId="6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/>
    <xf numFmtId="0" fontId="7" fillId="2" borderId="30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/>
    <xf numFmtId="0" fontId="7" fillId="0" borderId="30" xfId="0" applyFont="1" applyBorder="1" applyAlignment="1">
      <alignment horizontal="right"/>
    </xf>
    <xf numFmtId="164" fontId="8" fillId="0" borderId="30" xfId="0" applyNumberFormat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/>
    <xf numFmtId="0" fontId="7" fillId="2" borderId="30" xfId="0" applyFont="1" applyFill="1" applyBorder="1" applyAlignment="1">
      <alignment horizontal="right"/>
    </xf>
    <xf numFmtId="164" fontId="8" fillId="2" borderId="30" xfId="0" applyNumberFormat="1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0" borderId="29" xfId="0" applyFont="1" applyBorder="1" applyAlignment="1">
      <alignment wrapText="1"/>
    </xf>
    <xf numFmtId="0" fontId="10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2" borderId="30" xfId="0" applyFont="1" applyFill="1" applyBorder="1"/>
    <xf numFmtId="0" fontId="3" fillId="2" borderId="29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7" fillId="2" borderId="30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64" fontId="3" fillId="2" borderId="30" xfId="0" applyNumberFormat="1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0" borderId="1" xfId="0" applyFont="1" applyBorder="1"/>
    <xf numFmtId="0" fontId="7" fillId="0" borderId="33" xfId="0" applyFont="1" applyBorder="1" applyAlignment="1">
      <alignment horizontal="center"/>
    </xf>
    <xf numFmtId="0" fontId="7" fillId="0" borderId="8" xfId="0" applyFont="1" applyBorder="1"/>
    <xf numFmtId="0" fontId="7" fillId="0" borderId="33" xfId="0" applyFon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6" fillId="0" borderId="17" xfId="0" applyFont="1" applyBorder="1"/>
    <xf numFmtId="164" fontId="8" fillId="0" borderId="29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/>
    <xf numFmtId="0" fontId="3" fillId="0" borderId="29" xfId="0" applyFont="1" applyBorder="1" applyAlignment="1">
      <alignment horizontal="center"/>
    </xf>
    <xf numFmtId="0" fontId="6" fillId="0" borderId="30" xfId="0" applyFont="1" applyBorder="1"/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6" fillId="0" borderId="10" xfId="0" applyFont="1" applyBorder="1"/>
    <xf numFmtId="0" fontId="6" fillId="0" borderId="36" xfId="0" applyFont="1" applyBorder="1" applyAlignment="1">
      <alignment horizontal="center"/>
    </xf>
    <xf numFmtId="0" fontId="6" fillId="0" borderId="36" xfId="0" applyFont="1" applyBorder="1"/>
    <xf numFmtId="0" fontId="4" fillId="2" borderId="37" xfId="0" applyFont="1" applyFill="1" applyBorder="1"/>
    <xf numFmtId="0" fontId="6" fillId="0" borderId="37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164" fontId="3" fillId="0" borderId="37" xfId="0" applyNumberFormat="1" applyFont="1" applyBorder="1" applyAlignment="1">
      <alignment horizontal="center"/>
    </xf>
    <xf numFmtId="0" fontId="6" fillId="0" borderId="13" xfId="0" applyFont="1" applyBorder="1"/>
    <xf numFmtId="0" fontId="6" fillId="0" borderId="32" xfId="0" applyFont="1" applyBorder="1"/>
    <xf numFmtId="0" fontId="6" fillId="0" borderId="14" xfId="0" applyFont="1" applyBorder="1"/>
    <xf numFmtId="0" fontId="6" fillId="0" borderId="15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workbookViewId="0">
      <selection activeCell="S7" sqref="S7"/>
    </sheetView>
  </sheetViews>
  <sheetFormatPr defaultRowHeight="15"/>
  <sheetData>
    <row r="1" spans="1:23">
      <c r="B1" s="1"/>
    </row>
    <row r="2" spans="1:23" ht="23.25">
      <c r="A2" s="2" t="s">
        <v>57</v>
      </c>
      <c r="B2" s="3"/>
      <c r="C2" s="2" t="s">
        <v>0</v>
      </c>
      <c r="D2" s="2"/>
      <c r="E2" s="4" t="s">
        <v>1</v>
      </c>
      <c r="F2" s="3">
        <v>1</v>
      </c>
      <c r="G2" s="2"/>
      <c r="J2" s="4"/>
      <c r="K2" s="3"/>
      <c r="L2" s="5"/>
      <c r="M2" s="6"/>
    </row>
    <row r="3" spans="1:23" ht="15.75" thickBot="1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23" ht="16.5" thickBot="1">
      <c r="A4" s="8"/>
      <c r="B4" s="9" t="s">
        <v>2</v>
      </c>
      <c r="C4" s="10"/>
      <c r="D4" s="11"/>
      <c r="E4" s="9"/>
      <c r="F4" s="12"/>
      <c r="G4" s="13" t="s">
        <v>3</v>
      </c>
      <c r="H4" s="14"/>
      <c r="I4" s="15"/>
      <c r="J4" s="16" t="s">
        <v>4</v>
      </c>
      <c r="K4" s="17" t="s">
        <v>5</v>
      </c>
      <c r="L4" s="18"/>
      <c r="M4" s="19"/>
      <c r="N4" s="19"/>
      <c r="O4" s="20"/>
      <c r="P4" s="21" t="s">
        <v>6</v>
      </c>
      <c r="Q4" s="22"/>
      <c r="R4" s="22"/>
      <c r="S4" s="22"/>
      <c r="T4" s="22"/>
      <c r="U4" s="22"/>
      <c r="V4" s="22"/>
      <c r="W4" s="22"/>
    </row>
    <row r="5" spans="1:23" ht="46.5" thickBot="1">
      <c r="A5" s="23" t="s">
        <v>7</v>
      </c>
      <c r="B5" s="24" t="s">
        <v>8</v>
      </c>
      <c r="C5" s="25" t="s">
        <v>9</v>
      </c>
      <c r="D5" s="26" t="s">
        <v>10</v>
      </c>
      <c r="E5" s="24" t="s">
        <v>11</v>
      </c>
      <c r="F5" s="27" t="s">
        <v>12</v>
      </c>
      <c r="G5" s="28" t="s">
        <v>13</v>
      </c>
      <c r="H5" s="29" t="s">
        <v>14</v>
      </c>
      <c r="I5" s="30" t="s">
        <v>15</v>
      </c>
      <c r="J5" s="31" t="s">
        <v>16</v>
      </c>
      <c r="K5" s="32" t="s">
        <v>17</v>
      </c>
      <c r="L5" s="32" t="s">
        <v>18</v>
      </c>
      <c r="M5" s="32" t="s">
        <v>19</v>
      </c>
      <c r="N5" s="33" t="s">
        <v>20</v>
      </c>
      <c r="O5" s="32" t="s">
        <v>21</v>
      </c>
      <c r="P5" s="32" t="s">
        <v>22</v>
      </c>
      <c r="Q5" s="32" t="s">
        <v>23</v>
      </c>
      <c r="R5" s="32" t="s">
        <v>24</v>
      </c>
      <c r="S5" s="32" t="s">
        <v>25</v>
      </c>
      <c r="T5" s="32" t="s">
        <v>26</v>
      </c>
      <c r="U5" s="32" t="s">
        <v>27</v>
      </c>
      <c r="V5" s="32" t="s">
        <v>28</v>
      </c>
      <c r="W5" s="32" t="s">
        <v>29</v>
      </c>
    </row>
    <row r="6" spans="1:23" ht="15.75">
      <c r="A6" s="34" t="s">
        <v>30</v>
      </c>
      <c r="B6" s="35">
        <v>166</v>
      </c>
      <c r="C6" s="36" t="s">
        <v>31</v>
      </c>
      <c r="D6" s="37" t="s">
        <v>32</v>
      </c>
      <c r="E6" s="35" t="s">
        <v>33</v>
      </c>
      <c r="F6" s="38"/>
      <c r="G6" s="39">
        <v>8.9</v>
      </c>
      <c r="H6" s="40">
        <v>10.3</v>
      </c>
      <c r="I6" s="41">
        <v>46.5</v>
      </c>
      <c r="J6" s="42">
        <v>313.89999999999998</v>
      </c>
      <c r="K6" s="43">
        <v>0.14000000000000001</v>
      </c>
      <c r="L6" s="44">
        <v>0.18</v>
      </c>
      <c r="M6" s="45">
        <v>1.01</v>
      </c>
      <c r="N6" s="45">
        <v>1.7000000000000001E-2</v>
      </c>
      <c r="O6" s="46">
        <v>0.28999999999999998</v>
      </c>
      <c r="P6" s="47">
        <v>130.82</v>
      </c>
      <c r="Q6" s="48">
        <v>143.41</v>
      </c>
      <c r="R6" s="48">
        <v>32.82</v>
      </c>
      <c r="S6" s="48">
        <v>1.06</v>
      </c>
      <c r="T6" s="48">
        <v>169.11</v>
      </c>
      <c r="U6" s="48">
        <v>1.0999999999999999E-2</v>
      </c>
      <c r="V6" s="48">
        <v>7.0000000000000001E-3</v>
      </c>
      <c r="W6" s="49">
        <v>3.1E-2</v>
      </c>
    </row>
    <row r="7" spans="1:23" ht="105">
      <c r="A7" s="34"/>
      <c r="B7" s="50">
        <v>268</v>
      </c>
      <c r="C7" s="51" t="s">
        <v>34</v>
      </c>
      <c r="D7" s="52" t="s">
        <v>35</v>
      </c>
      <c r="E7" s="53">
        <v>200</v>
      </c>
      <c r="F7" s="54"/>
      <c r="G7" s="55">
        <v>5.27</v>
      </c>
      <c r="H7" s="56">
        <v>6.05</v>
      </c>
      <c r="I7" s="57">
        <v>30.4</v>
      </c>
      <c r="J7" s="58">
        <v>197.13</v>
      </c>
      <c r="K7" s="43">
        <v>0.05</v>
      </c>
      <c r="L7" s="44">
        <v>2.3E-2</v>
      </c>
      <c r="M7" s="45">
        <v>0.71</v>
      </c>
      <c r="N7" s="45">
        <v>34.299999999999997</v>
      </c>
      <c r="O7" s="59">
        <v>0.1</v>
      </c>
      <c r="P7" s="43">
        <v>145.4</v>
      </c>
      <c r="Q7" s="45">
        <v>153.69999999999999</v>
      </c>
      <c r="R7" s="45">
        <v>31.87</v>
      </c>
      <c r="S7" s="45">
        <v>0.45</v>
      </c>
      <c r="T7" s="45">
        <v>228.17</v>
      </c>
      <c r="U7" s="45">
        <v>1.4E-2</v>
      </c>
      <c r="V7" s="45">
        <v>6.0000000000000001E-3</v>
      </c>
      <c r="W7" s="46">
        <v>0.04</v>
      </c>
    </row>
    <row r="8" spans="1:23" ht="15.75">
      <c r="A8" s="34"/>
      <c r="B8" s="60">
        <v>629</v>
      </c>
      <c r="C8" s="61" t="s">
        <v>36</v>
      </c>
      <c r="D8" s="62" t="s">
        <v>37</v>
      </c>
      <c r="E8" s="60" t="s">
        <v>38</v>
      </c>
      <c r="F8" s="63"/>
      <c r="G8" s="43">
        <v>0.24</v>
      </c>
      <c r="H8" s="45">
        <v>0.05</v>
      </c>
      <c r="I8" s="46">
        <v>13.88</v>
      </c>
      <c r="J8" s="64">
        <v>56.93</v>
      </c>
      <c r="K8" s="43">
        <v>0</v>
      </c>
      <c r="L8" s="44">
        <v>0.01</v>
      </c>
      <c r="M8" s="45">
        <v>2.8</v>
      </c>
      <c r="N8" s="45">
        <v>0.64</v>
      </c>
      <c r="O8" s="46">
        <v>0</v>
      </c>
      <c r="P8" s="43">
        <v>8.1999999999999993</v>
      </c>
      <c r="Q8" s="45">
        <v>9.7799999999999994</v>
      </c>
      <c r="R8" s="45">
        <v>5.24</v>
      </c>
      <c r="S8" s="45">
        <v>0.91</v>
      </c>
      <c r="T8" s="45">
        <v>15.34</v>
      </c>
      <c r="U8" s="45">
        <v>0</v>
      </c>
      <c r="V8" s="45">
        <v>0</v>
      </c>
      <c r="W8" s="46">
        <v>0</v>
      </c>
    </row>
    <row r="9" spans="1:23" ht="15.75">
      <c r="A9" s="34"/>
      <c r="B9" s="65">
        <v>119</v>
      </c>
      <c r="C9" s="62" t="s">
        <v>39</v>
      </c>
      <c r="D9" s="62" t="s">
        <v>39</v>
      </c>
      <c r="E9" s="66">
        <v>30</v>
      </c>
      <c r="F9" s="60"/>
      <c r="G9" s="44">
        <v>2.13</v>
      </c>
      <c r="H9" s="45">
        <v>0.21</v>
      </c>
      <c r="I9" s="59">
        <v>13.26</v>
      </c>
      <c r="J9" s="67">
        <v>72</v>
      </c>
      <c r="K9" s="43">
        <v>0.04</v>
      </c>
      <c r="L9" s="44">
        <v>0.01</v>
      </c>
      <c r="M9" s="45">
        <v>0</v>
      </c>
      <c r="N9" s="45">
        <v>0</v>
      </c>
      <c r="O9" s="46">
        <v>0</v>
      </c>
      <c r="P9" s="43">
        <v>11.1</v>
      </c>
      <c r="Q9" s="45">
        <v>65.400000000000006</v>
      </c>
      <c r="R9" s="45">
        <v>19.5</v>
      </c>
      <c r="S9" s="45">
        <v>0.84</v>
      </c>
      <c r="T9" s="45">
        <v>27.6</v>
      </c>
      <c r="U9" s="45">
        <v>1E-3</v>
      </c>
      <c r="V9" s="45">
        <v>2E-3</v>
      </c>
      <c r="W9" s="46">
        <v>0</v>
      </c>
    </row>
    <row r="10" spans="1:23" ht="15.75">
      <c r="A10" s="34"/>
      <c r="B10" s="68">
        <v>120</v>
      </c>
      <c r="C10" s="51" t="s">
        <v>40</v>
      </c>
      <c r="D10" s="69" t="s">
        <v>41</v>
      </c>
      <c r="E10" s="68">
        <v>20</v>
      </c>
      <c r="F10" s="70"/>
      <c r="G10" s="55">
        <v>1.1399999999999999</v>
      </c>
      <c r="H10" s="56">
        <v>0.22</v>
      </c>
      <c r="I10" s="57">
        <v>7.44</v>
      </c>
      <c r="J10" s="71">
        <v>36.26</v>
      </c>
      <c r="K10" s="55">
        <v>0.02</v>
      </c>
      <c r="L10" s="72">
        <v>2.4E-2</v>
      </c>
      <c r="M10" s="56">
        <v>0.08</v>
      </c>
      <c r="N10" s="56">
        <v>0</v>
      </c>
      <c r="O10" s="57">
        <v>0</v>
      </c>
      <c r="P10" s="55">
        <v>6.8</v>
      </c>
      <c r="Q10" s="56">
        <v>24</v>
      </c>
      <c r="R10" s="56">
        <v>8.1999999999999993</v>
      </c>
      <c r="S10" s="56">
        <v>0.46</v>
      </c>
      <c r="T10" s="56">
        <v>73.5</v>
      </c>
      <c r="U10" s="56">
        <v>2E-3</v>
      </c>
      <c r="V10" s="56">
        <v>2E-3</v>
      </c>
      <c r="W10" s="57">
        <v>1.2E-2</v>
      </c>
    </row>
    <row r="11" spans="1:23" ht="60.75">
      <c r="A11" s="34"/>
      <c r="B11" s="60" t="s">
        <v>42</v>
      </c>
      <c r="C11" s="62" t="s">
        <v>43</v>
      </c>
      <c r="D11" s="73" t="s">
        <v>44</v>
      </c>
      <c r="E11" s="74">
        <v>250</v>
      </c>
      <c r="F11" s="75"/>
      <c r="G11" s="43">
        <v>1.5</v>
      </c>
      <c r="H11" s="45">
        <v>0</v>
      </c>
      <c r="I11" s="46">
        <v>31.25</v>
      </c>
      <c r="J11" s="76">
        <v>131</v>
      </c>
      <c r="K11" s="43"/>
      <c r="L11" s="45"/>
      <c r="M11" s="45"/>
      <c r="N11" s="45"/>
      <c r="O11" s="59"/>
      <c r="P11" s="43"/>
      <c r="Q11" s="45"/>
      <c r="R11" s="45"/>
      <c r="S11" s="45"/>
      <c r="T11" s="45"/>
      <c r="U11" s="45"/>
      <c r="V11" s="45"/>
      <c r="W11" s="46"/>
    </row>
    <row r="12" spans="1:23" ht="15.75">
      <c r="A12" s="34"/>
      <c r="B12" s="68"/>
      <c r="C12" s="51"/>
      <c r="D12" s="77" t="s">
        <v>45</v>
      </c>
      <c r="E12" s="78">
        <v>795</v>
      </c>
      <c r="F12" s="70"/>
      <c r="G12" s="79">
        <f t="shared" ref="G12:W12" si="0">G6+G7+G8+G9+G10</f>
        <v>17.68</v>
      </c>
      <c r="H12" s="80">
        <f t="shared" si="0"/>
        <v>16.830000000000002</v>
      </c>
      <c r="I12" s="81">
        <f t="shared" si="0"/>
        <v>111.48</v>
      </c>
      <c r="J12" s="82">
        <f>J6+J7+J8+J9+J10+J11</f>
        <v>807.21999999999991</v>
      </c>
      <c r="K12" s="79">
        <f t="shared" si="0"/>
        <v>0.25</v>
      </c>
      <c r="L12" s="80">
        <f t="shared" si="0"/>
        <v>0.247</v>
      </c>
      <c r="M12" s="80">
        <f t="shared" si="0"/>
        <v>4.5999999999999996</v>
      </c>
      <c r="N12" s="80">
        <f t="shared" si="0"/>
        <v>34.957000000000001</v>
      </c>
      <c r="O12" s="81">
        <f t="shared" si="0"/>
        <v>0.39</v>
      </c>
      <c r="P12" s="79">
        <f t="shared" si="0"/>
        <v>302.32000000000005</v>
      </c>
      <c r="Q12" s="80">
        <f t="shared" si="0"/>
        <v>396.28999999999996</v>
      </c>
      <c r="R12" s="80">
        <f t="shared" si="0"/>
        <v>97.63</v>
      </c>
      <c r="S12" s="80">
        <f t="shared" si="0"/>
        <v>3.7199999999999998</v>
      </c>
      <c r="T12" s="80">
        <f t="shared" si="0"/>
        <v>513.72</v>
      </c>
      <c r="U12" s="80">
        <f t="shared" si="0"/>
        <v>2.8000000000000004E-2</v>
      </c>
      <c r="V12" s="80">
        <f t="shared" si="0"/>
        <v>1.7000000000000001E-2</v>
      </c>
      <c r="W12" s="81">
        <f t="shared" si="0"/>
        <v>8.3000000000000004E-2</v>
      </c>
    </row>
    <row r="13" spans="1:23" ht="16.5" thickBot="1">
      <c r="A13" s="34"/>
      <c r="B13" s="68"/>
      <c r="C13" s="51"/>
      <c r="D13" s="77" t="s">
        <v>46</v>
      </c>
      <c r="E13" s="68"/>
      <c r="F13" s="70"/>
      <c r="G13" s="83"/>
      <c r="H13" s="84"/>
      <c r="I13" s="85"/>
      <c r="J13" s="86">
        <f>J12/23.5</f>
        <v>34.349787234042552</v>
      </c>
      <c r="K13" s="83"/>
      <c r="L13" s="87"/>
      <c r="M13" s="88"/>
      <c r="N13" s="88"/>
      <c r="O13" s="89"/>
      <c r="P13" s="90"/>
      <c r="Q13" s="88"/>
      <c r="R13" s="88"/>
      <c r="S13" s="88"/>
      <c r="T13" s="88"/>
      <c r="U13" s="88"/>
      <c r="V13" s="88"/>
      <c r="W13" s="89"/>
    </row>
    <row r="14" spans="1:23" ht="105.75">
      <c r="A14" s="91" t="s">
        <v>47</v>
      </c>
      <c r="B14" s="92">
        <v>25</v>
      </c>
      <c r="C14" s="93" t="s">
        <v>31</v>
      </c>
      <c r="D14" s="94" t="s">
        <v>48</v>
      </c>
      <c r="E14" s="95">
        <v>150</v>
      </c>
      <c r="F14" s="92"/>
      <c r="G14" s="96">
        <v>0.6</v>
      </c>
      <c r="H14" s="48">
        <v>0.45</v>
      </c>
      <c r="I14" s="97">
        <v>12.3</v>
      </c>
      <c r="J14" s="98">
        <v>54.9</v>
      </c>
      <c r="K14" s="47">
        <v>0.03</v>
      </c>
      <c r="L14" s="96">
        <v>0.05</v>
      </c>
      <c r="M14" s="48">
        <v>7.5</v>
      </c>
      <c r="N14" s="48">
        <v>0</v>
      </c>
      <c r="O14" s="49">
        <v>0</v>
      </c>
      <c r="P14" s="47">
        <v>28.5</v>
      </c>
      <c r="Q14" s="48">
        <v>24</v>
      </c>
      <c r="R14" s="48">
        <v>18</v>
      </c>
      <c r="S14" s="48">
        <v>3.45</v>
      </c>
      <c r="T14" s="48">
        <v>232.5</v>
      </c>
      <c r="U14" s="48">
        <v>2E-3</v>
      </c>
      <c r="V14" s="48">
        <v>2.0000000000000001E-4</v>
      </c>
      <c r="W14" s="99">
        <v>0.02</v>
      </c>
    </row>
    <row r="15" spans="1:23" ht="15.75">
      <c r="A15" s="34"/>
      <c r="B15" s="60">
        <v>142</v>
      </c>
      <c r="C15" s="61" t="s">
        <v>49</v>
      </c>
      <c r="D15" s="62" t="s">
        <v>50</v>
      </c>
      <c r="E15" s="60" t="s">
        <v>51</v>
      </c>
      <c r="F15" s="62"/>
      <c r="G15" s="43">
        <v>4.45</v>
      </c>
      <c r="H15" s="45">
        <v>6.79</v>
      </c>
      <c r="I15" s="46">
        <v>7.06</v>
      </c>
      <c r="J15" s="64">
        <v>107.15</v>
      </c>
      <c r="K15" s="43">
        <v>7.0000000000000007E-2</v>
      </c>
      <c r="L15" s="44">
        <v>0.08</v>
      </c>
      <c r="M15" s="45">
        <v>24.69</v>
      </c>
      <c r="N15" s="45">
        <v>10</v>
      </c>
      <c r="O15" s="46">
        <v>8.0000000000000002E-3</v>
      </c>
      <c r="P15" s="43">
        <v>37.1</v>
      </c>
      <c r="Q15" s="45">
        <v>73.62</v>
      </c>
      <c r="R15" s="45">
        <v>21.29</v>
      </c>
      <c r="S15" s="45">
        <v>7.0000000000000007E-2</v>
      </c>
      <c r="T15" s="45">
        <v>329.8</v>
      </c>
      <c r="U15" s="45">
        <v>6.0000000000000001E-3</v>
      </c>
      <c r="V15" s="45">
        <v>0</v>
      </c>
      <c r="W15" s="46">
        <v>3.2000000000000001E-2</v>
      </c>
    </row>
    <row r="16" spans="1:23" ht="15.75">
      <c r="A16" s="100"/>
      <c r="B16" s="60">
        <v>255</v>
      </c>
      <c r="C16" s="61" t="s">
        <v>52</v>
      </c>
      <c r="D16" s="62" t="s">
        <v>53</v>
      </c>
      <c r="E16" s="60">
        <v>250</v>
      </c>
      <c r="F16" s="62"/>
      <c r="G16" s="43">
        <v>27.75</v>
      </c>
      <c r="H16" s="45">
        <v>11.25</v>
      </c>
      <c r="I16" s="46">
        <v>38</v>
      </c>
      <c r="J16" s="101">
        <v>365.25</v>
      </c>
      <c r="K16" s="43">
        <v>0.6</v>
      </c>
      <c r="L16" s="44">
        <v>0.2</v>
      </c>
      <c r="M16" s="45">
        <v>1.27</v>
      </c>
      <c r="N16" s="45">
        <v>150</v>
      </c>
      <c r="O16" s="46">
        <v>0</v>
      </c>
      <c r="P16" s="43">
        <v>18.850000000000001</v>
      </c>
      <c r="Q16" s="45">
        <v>291.7</v>
      </c>
      <c r="R16" s="45">
        <v>61.8</v>
      </c>
      <c r="S16" s="45">
        <v>3.24</v>
      </c>
      <c r="T16" s="45">
        <v>461.72</v>
      </c>
      <c r="U16" s="45">
        <v>0.01</v>
      </c>
      <c r="V16" s="45">
        <v>7.0000000000000001E-3</v>
      </c>
      <c r="W16" s="46">
        <v>0.1</v>
      </c>
    </row>
    <row r="17" spans="1:23" ht="15.75">
      <c r="A17" s="100"/>
      <c r="B17" s="60">
        <v>508</v>
      </c>
      <c r="C17" s="61" t="s">
        <v>43</v>
      </c>
      <c r="D17" s="62" t="s">
        <v>54</v>
      </c>
      <c r="E17" s="60">
        <v>200</v>
      </c>
      <c r="F17" s="62"/>
      <c r="G17" s="43">
        <v>0.5</v>
      </c>
      <c r="H17" s="45">
        <v>0</v>
      </c>
      <c r="I17" s="46">
        <v>28</v>
      </c>
      <c r="J17" s="64">
        <v>110</v>
      </c>
      <c r="K17" s="43">
        <v>0.01</v>
      </c>
      <c r="L17" s="44">
        <v>0</v>
      </c>
      <c r="M17" s="45">
        <v>0.5</v>
      </c>
      <c r="N17" s="45">
        <v>0</v>
      </c>
      <c r="O17" s="46">
        <v>0</v>
      </c>
      <c r="P17" s="43">
        <v>28</v>
      </c>
      <c r="Q17" s="45">
        <v>19</v>
      </c>
      <c r="R17" s="45">
        <v>7</v>
      </c>
      <c r="S17" s="45">
        <v>1.5</v>
      </c>
      <c r="T17" s="45">
        <v>0.6</v>
      </c>
      <c r="U17" s="45">
        <v>0</v>
      </c>
      <c r="V17" s="45">
        <v>0</v>
      </c>
      <c r="W17" s="46">
        <v>0</v>
      </c>
    </row>
    <row r="18" spans="1:23" ht="15.75">
      <c r="A18" s="100"/>
      <c r="B18" s="65">
        <v>119</v>
      </c>
      <c r="C18" s="61" t="s">
        <v>39</v>
      </c>
      <c r="D18" s="62" t="s">
        <v>55</v>
      </c>
      <c r="E18" s="60">
        <v>30</v>
      </c>
      <c r="F18" s="62"/>
      <c r="G18" s="43">
        <v>2.13</v>
      </c>
      <c r="H18" s="45">
        <v>0.21</v>
      </c>
      <c r="I18" s="46">
        <v>13.26</v>
      </c>
      <c r="J18" s="64">
        <v>72</v>
      </c>
      <c r="K18" s="55">
        <v>0.04</v>
      </c>
      <c r="L18" s="72">
        <v>0.01</v>
      </c>
      <c r="M18" s="56">
        <v>0</v>
      </c>
      <c r="N18" s="56">
        <v>0</v>
      </c>
      <c r="O18" s="57">
        <v>0</v>
      </c>
      <c r="P18" s="55">
        <v>11.1</v>
      </c>
      <c r="Q18" s="56">
        <v>65.400000000000006</v>
      </c>
      <c r="R18" s="56">
        <v>19.5</v>
      </c>
      <c r="S18" s="56">
        <v>0.84</v>
      </c>
      <c r="T18" s="56">
        <v>27.9</v>
      </c>
      <c r="U18" s="56">
        <v>1E-3</v>
      </c>
      <c r="V18" s="56">
        <v>2E-3</v>
      </c>
      <c r="W18" s="57">
        <v>0</v>
      </c>
    </row>
    <row r="19" spans="1:23" ht="15.75">
      <c r="A19" s="100"/>
      <c r="B19" s="60">
        <v>120</v>
      </c>
      <c r="C19" s="61" t="s">
        <v>40</v>
      </c>
      <c r="D19" s="62" t="s">
        <v>56</v>
      </c>
      <c r="E19" s="60">
        <v>20</v>
      </c>
      <c r="F19" s="62"/>
      <c r="G19" s="43">
        <v>1.1399999999999999</v>
      </c>
      <c r="H19" s="45">
        <v>0.22</v>
      </c>
      <c r="I19" s="46">
        <v>7.44</v>
      </c>
      <c r="J19" s="64">
        <v>36.26</v>
      </c>
      <c r="K19" s="55">
        <v>0.02</v>
      </c>
      <c r="L19" s="72">
        <v>2.4E-2</v>
      </c>
      <c r="M19" s="56">
        <v>0.08</v>
      </c>
      <c r="N19" s="56">
        <v>0</v>
      </c>
      <c r="O19" s="57">
        <v>0</v>
      </c>
      <c r="P19" s="55">
        <v>6.8</v>
      </c>
      <c r="Q19" s="56">
        <v>24</v>
      </c>
      <c r="R19" s="56">
        <v>8.1999999999999993</v>
      </c>
      <c r="S19" s="56">
        <v>0.46</v>
      </c>
      <c r="T19" s="56">
        <v>73.5</v>
      </c>
      <c r="U19" s="56">
        <v>2E-3</v>
      </c>
      <c r="V19" s="56">
        <v>2E-3</v>
      </c>
      <c r="W19" s="57">
        <v>1.2E-2</v>
      </c>
    </row>
    <row r="20" spans="1:23" ht="15.75">
      <c r="A20" s="100"/>
      <c r="B20" s="102"/>
      <c r="C20" s="103"/>
      <c r="D20" s="77" t="s">
        <v>45</v>
      </c>
      <c r="E20" s="104">
        <f>SUM(E14:E19)</f>
        <v>650</v>
      </c>
      <c r="F20" s="105"/>
      <c r="G20" s="106">
        <f>SUM(G14:G19)</f>
        <v>36.57</v>
      </c>
      <c r="H20" s="107">
        <f>SUM(H14:H19)</f>
        <v>18.920000000000002</v>
      </c>
      <c r="I20" s="108">
        <f>SUM(I14:I19)</f>
        <v>106.06</v>
      </c>
      <c r="J20" s="109">
        <f>SUM(J14:J19)</f>
        <v>745.56</v>
      </c>
      <c r="K20" s="106">
        <f t="shared" ref="K20:W20" si="1">SUM(K14:K19)</f>
        <v>0.77</v>
      </c>
      <c r="L20" s="107">
        <f t="shared" si="1"/>
        <v>0.36400000000000005</v>
      </c>
      <c r="M20" s="107">
        <f t="shared" si="1"/>
        <v>34.04</v>
      </c>
      <c r="N20" s="107">
        <f t="shared" si="1"/>
        <v>160</v>
      </c>
      <c r="O20" s="108">
        <f t="shared" si="1"/>
        <v>8.0000000000000002E-3</v>
      </c>
      <c r="P20" s="106">
        <f t="shared" si="1"/>
        <v>130.35</v>
      </c>
      <c r="Q20" s="107">
        <f t="shared" si="1"/>
        <v>497.72</v>
      </c>
      <c r="R20" s="107">
        <f t="shared" si="1"/>
        <v>135.79</v>
      </c>
      <c r="S20" s="107">
        <f t="shared" si="1"/>
        <v>9.56</v>
      </c>
      <c r="T20" s="107">
        <f t="shared" si="1"/>
        <v>1126.02</v>
      </c>
      <c r="U20" s="107">
        <f t="shared" si="1"/>
        <v>2.1000000000000005E-2</v>
      </c>
      <c r="V20" s="107">
        <f t="shared" si="1"/>
        <v>1.12E-2</v>
      </c>
      <c r="W20" s="108">
        <f t="shared" si="1"/>
        <v>0.16400000000000003</v>
      </c>
    </row>
    <row r="21" spans="1:23" ht="16.5" thickBot="1">
      <c r="A21" s="110"/>
      <c r="B21" s="111"/>
      <c r="C21" s="112"/>
      <c r="D21" s="113" t="s">
        <v>46</v>
      </c>
      <c r="E21" s="112"/>
      <c r="F21" s="114"/>
      <c r="G21" s="115"/>
      <c r="H21" s="116"/>
      <c r="I21" s="117"/>
      <c r="J21" s="118">
        <f>J20/23.5</f>
        <v>31.725957446808508</v>
      </c>
      <c r="K21" s="119"/>
      <c r="L21" s="120"/>
      <c r="M21" s="121"/>
      <c r="N21" s="121"/>
      <c r="O21" s="122"/>
      <c r="P21" s="119"/>
      <c r="Q21" s="121"/>
      <c r="R21" s="121"/>
      <c r="S21" s="121"/>
      <c r="T21" s="121"/>
      <c r="U21" s="121"/>
      <c r="V21" s="121"/>
      <c r="W21" s="122"/>
    </row>
    <row r="22" spans="1:23">
      <c r="A22" s="6"/>
      <c r="B22" s="123"/>
      <c r="C22" s="6"/>
      <c r="D22" s="6"/>
      <c r="E22" s="6"/>
      <c r="F22" s="124"/>
      <c r="G22" s="125"/>
      <c r="H22" s="124"/>
      <c r="I22" s="6"/>
      <c r="J22" s="126"/>
      <c r="K22" s="6"/>
      <c r="L22" s="6"/>
      <c r="M22" s="6"/>
    </row>
    <row r="23" spans="1:23">
      <c r="B23" s="1"/>
    </row>
    <row r="24" spans="1:23">
      <c r="B24" s="1"/>
    </row>
  </sheetData>
  <mergeCells count="2">
    <mergeCell ref="K4:O4"/>
    <mergeCell ref="P4:W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Sempai</dc:creator>
  <cp:lastModifiedBy>Sempai</cp:lastModifiedBy>
  <dcterms:created xsi:type="dcterms:W3CDTF">2022-05-31T05:33:15Z</dcterms:created>
  <dcterms:modified xsi:type="dcterms:W3CDTF">2022-05-31T05:33:42Z</dcterms:modified>
</cp:coreProperties>
</file>