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X20" i="1"/>
  <c r="W20"/>
  <c r="V20"/>
  <c r="U20"/>
  <c r="T20"/>
  <c r="S20"/>
  <c r="R20"/>
  <c r="Q20"/>
  <c r="P20"/>
  <c r="O20"/>
  <c r="N20"/>
  <c r="M20"/>
  <c r="L20"/>
  <c r="K20"/>
  <c r="K22" s="1"/>
  <c r="J20"/>
  <c r="I20"/>
  <c r="H20"/>
  <c r="F20"/>
  <c r="X19"/>
  <c r="W19"/>
  <c r="V19"/>
  <c r="U19"/>
  <c r="T19"/>
  <c r="S19"/>
  <c r="R19"/>
  <c r="Q19"/>
  <c r="P19"/>
  <c r="O19"/>
  <c r="N19"/>
  <c r="M19"/>
  <c r="L19"/>
  <c r="K19"/>
  <c r="K21" s="1"/>
  <c r="J19"/>
  <c r="I19"/>
  <c r="H19"/>
  <c r="F19"/>
  <c r="X9"/>
  <c r="K9"/>
  <c r="W8"/>
  <c r="V8"/>
  <c r="U8"/>
  <c r="T8"/>
  <c r="S8"/>
  <c r="R8"/>
  <c r="Q8"/>
  <c r="P8"/>
  <c r="O8"/>
  <c r="N8"/>
  <c r="M8"/>
  <c r="L8"/>
  <c r="K8"/>
  <c r="J8"/>
  <c r="I8"/>
  <c r="H8"/>
  <c r="F8"/>
</calcChain>
</file>

<file path=xl/sharedStrings.xml><?xml version="1.0" encoding="utf-8"?>
<sst xmlns="http://schemas.openxmlformats.org/spreadsheetml/2006/main" count="74" uniqueCount="56">
  <si>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</si>
  <si>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</si>
  <si>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</si>
  <si>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</si>
  <si>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</si>
  <si>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</si>
  <si>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</si>
  <si>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</si>
  <si>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</si>
  <si>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</si>
  <si>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</si>
  <si>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</si>
  <si>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</si>
  <si>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</si>
  <si>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</si>
  <si>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</si>
  <si>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</si>
  <si>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</si>
  <si>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</si>
  <si>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</si>
  <si>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</si>
  <si>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</si>
  <si>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</si>
  <si>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</si>
  <si>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</si>
  <si>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</si>
  <si>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</si>
  <si>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</si>
  <si>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</si>
  <si>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</si>
  <si>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</si>
  <si>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</si>
  <si>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</si>
  <si>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</si>
  <si>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</si>
  <si>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</si>
  <si>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</si>
  <si>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</si>
  <si>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</si>
  <si>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</si>
  <si>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</si>
  <si>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</si>
  <si>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</si>
  <si>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</si>
  <si>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п/к*</t>
  </si>
  <si>
    <t>2 блюдо</t>
  </si>
  <si>
    <t>Биточек из рыбы "Бриз"</t>
  </si>
  <si>
    <t>о/о**</t>
  </si>
  <si>
    <t>Рыба запеченная под сырно - овощной шапкой</t>
  </si>
  <si>
    <t>ТТК №541</t>
  </si>
  <si>
    <t>гарнир</t>
  </si>
  <si>
    <t>Рагу овощное "Пятерочка"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</si>
  <si>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</si>
  <si>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</si>
  <si>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</si>
  <si>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Гимназия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</si>
</sst>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2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/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6" fillId="0" borderId="0" xfId="0" applyFont="1" applyBorder="1"/>
    <xf numFmtId="0" fontId="2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6" xfId="0" applyFont="1" applyBorder="1"/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2" borderId="0" xfId="0" applyFont="1" applyFill="1" applyBorder="1"/>
    <xf numFmtId="0" fontId="2" fillId="2" borderId="29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30" xfId="0" applyFont="1" applyFill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35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 applyAlignment="1"/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7" xfId="0" applyFont="1" applyBorder="1"/>
    <xf numFmtId="0" fontId="6" fillId="0" borderId="30" xfId="0" applyFont="1" applyBorder="1"/>
    <xf numFmtId="0" fontId="6" fillId="0" borderId="38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3" fillId="2" borderId="30" xfId="0" applyFont="1" applyFill="1" applyBorder="1" applyAlignment="1"/>
    <xf numFmtId="0" fontId="1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9" xfId="0" applyFont="1" applyFill="1" applyBorder="1"/>
    <xf numFmtId="0" fontId="3" fillId="2" borderId="40" xfId="0" applyFont="1" applyFill="1" applyBorder="1"/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4" xfId="0" applyFont="1" applyFill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7" fillId="0" borderId="46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6" fillId="2" borderId="47" xfId="0" applyFont="1" applyFill="1" applyBorder="1"/>
    <xf numFmtId="0" fontId="2" fillId="0" borderId="30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7" xfId="0" applyFont="1" applyFill="1" applyBorder="1"/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0" fontId="7" fillId="0" borderId="33" xfId="1" applyFont="1" applyBorder="1" applyAlignment="1">
      <alignment horizontal="center"/>
    </xf>
    <xf numFmtId="0" fontId="5" fillId="2" borderId="47" xfId="0" applyFont="1" applyFill="1" applyBorder="1"/>
    <xf numFmtId="0" fontId="2" fillId="3" borderId="3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7" xfId="0" applyFont="1" applyFill="1" applyBorder="1"/>
    <xf numFmtId="0" fontId="6" fillId="3" borderId="29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horizontal="center" wrapText="1"/>
    </xf>
    <xf numFmtId="0" fontId="7" fillId="3" borderId="31" xfId="1" applyFont="1" applyFill="1" applyBorder="1" applyAlignment="1">
      <alignment horizontal="center"/>
    </xf>
    <xf numFmtId="0" fontId="7" fillId="3" borderId="32" xfId="1" applyFont="1" applyFill="1" applyBorder="1" applyAlignment="1">
      <alignment horizontal="center"/>
    </xf>
    <xf numFmtId="0" fontId="7" fillId="3" borderId="33" xfId="1" applyFont="1" applyFill="1" applyBorder="1" applyAlignment="1">
      <alignment horizontal="center"/>
    </xf>
    <xf numFmtId="0" fontId="7" fillId="3" borderId="35" xfId="1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7" xfId="0" applyFont="1" applyFill="1" applyBorder="1"/>
    <xf numFmtId="0" fontId="6" fillId="4" borderId="29" xfId="0" applyFont="1" applyFill="1" applyBorder="1" applyAlignment="1">
      <alignment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wrapText="1"/>
    </xf>
    <xf numFmtId="0" fontId="7" fillId="3" borderId="29" xfId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0" fontId="6" fillId="4" borderId="30" xfId="0" applyFont="1" applyFill="1" applyBorder="1"/>
    <xf numFmtId="0" fontId="6" fillId="4" borderId="29" xfId="0" applyFont="1" applyFill="1" applyBorder="1" applyAlignment="1">
      <alignment wrapText="1"/>
    </xf>
    <xf numFmtId="0" fontId="7" fillId="4" borderId="31" xfId="1" applyFont="1" applyFill="1" applyBorder="1" applyAlignment="1">
      <alignment horizontal="center"/>
    </xf>
    <xf numFmtId="0" fontId="7" fillId="4" borderId="32" xfId="1" applyFont="1" applyFill="1" applyBorder="1" applyAlignment="1">
      <alignment horizontal="center"/>
    </xf>
    <xf numFmtId="0" fontId="7" fillId="4" borderId="33" xfId="1" applyFont="1" applyFill="1" applyBorder="1" applyAlignment="1">
      <alignment horizontal="center"/>
    </xf>
    <xf numFmtId="0" fontId="7" fillId="4" borderId="29" xfId="1" applyFont="1" applyFill="1" applyBorder="1" applyAlignment="1">
      <alignment horizontal="center"/>
    </xf>
    <xf numFmtId="0" fontId="7" fillId="4" borderId="34" xfId="1" applyFont="1" applyFill="1" applyBorder="1" applyAlignment="1">
      <alignment horizontal="center"/>
    </xf>
    <xf numFmtId="0" fontId="7" fillId="4" borderId="35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6" fillId="2" borderId="37" xfId="0" applyFont="1" applyFill="1" applyBorder="1"/>
    <xf numFmtId="0" fontId="6" fillId="2" borderId="29" xfId="0" applyFont="1" applyFill="1" applyBorder="1" applyAlignment="1"/>
    <xf numFmtId="0" fontId="7" fillId="2" borderId="3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7" xfId="0" applyFont="1" applyFill="1" applyBorder="1"/>
    <xf numFmtId="0" fontId="3" fillId="3" borderId="29" xfId="0" applyFont="1" applyFill="1" applyBorder="1" applyAlignment="1"/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8" xfId="0" applyFont="1" applyFill="1" applyBorder="1"/>
    <xf numFmtId="0" fontId="3" fillId="4" borderId="29" xfId="0" applyFont="1" applyFill="1" applyBorder="1" applyAlignment="1"/>
    <xf numFmtId="0" fontId="1" fillId="4" borderId="39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8" xfId="0" applyFont="1" applyFill="1" applyBorder="1"/>
    <xf numFmtId="0" fontId="3" fillId="3" borderId="44" xfId="0" applyFont="1" applyFill="1" applyBorder="1"/>
    <xf numFmtId="0" fontId="1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164" fontId="1" fillId="3" borderId="49" xfId="0" applyNumberFormat="1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5" fillId="2" borderId="14" xfId="0" applyFont="1" applyFill="1" applyBorder="1"/>
    <xf numFmtId="0" fontId="2" fillId="4" borderId="50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51" xfId="0" applyFont="1" applyFill="1" applyBorder="1"/>
    <xf numFmtId="0" fontId="3" fillId="4" borderId="44" xfId="0" applyFont="1" applyFill="1" applyBorder="1"/>
    <xf numFmtId="0" fontId="6" fillId="4" borderId="44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164" fontId="1" fillId="4" borderId="53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11" fillId="3" borderId="33" xfId="0" applyFont="1" applyFill="1" applyBorder="1"/>
    <xf numFmtId="0" fontId="8" fillId="0" borderId="0" xfId="1"/>
    <xf numFmtId="0" fontId="11" fillId="4" borderId="54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>
      <selection activeCell="F22" sqref="F22"/>
    </sheetView>
  </sheetViews>
  <sheetFormatPr defaultRowHeight="15"/>
  <cols>
    <col min="1" max="1" width="15.42578125" customWidth="1"/>
    <col min="5" max="5" width="49.28515625" customWidth="1"/>
    <col min="10" max="10" width="11.28515625" customWidth="1"/>
  </cols>
  <sheetData>
    <row r="1" spans="1:24" ht="16.5" thickBot="1">
      <c r="A1" s="1" t="s">
        <v>55</v>
      </c>
      <c r="B1" s="2">
        <v>17</v>
      </c>
      <c r="C1" s="3" t="s">
        <v>0</v>
      </c>
      <c r="D1" s="4"/>
      <c r="E1" s="5"/>
      <c r="F1" s="3"/>
      <c r="G1" s="6"/>
      <c r="H1" s="7" t="s">
        <v>1</v>
      </c>
      <c r="I1" s="8"/>
      <c r="J1" s="8"/>
      <c r="K1" s="9" t="s">
        <v>2</v>
      </c>
      <c r="L1" s="205" t="s">
        <v>3</v>
      </c>
      <c r="M1" s="206"/>
      <c r="N1" s="207"/>
      <c r="O1" s="207"/>
      <c r="P1" s="208"/>
      <c r="Q1" s="209" t="s">
        <v>4</v>
      </c>
      <c r="R1" s="210"/>
      <c r="S1" s="210"/>
      <c r="T1" s="210"/>
      <c r="U1" s="210"/>
      <c r="V1" s="210"/>
      <c r="W1" s="210"/>
      <c r="X1" s="211"/>
    </row>
    <row r="2" spans="1:24" ht="46.5" thickBot="1">
      <c r="A2" s="10" t="s">
        <v>5</v>
      </c>
      <c r="B2" s="11"/>
      <c r="C2" s="12" t="s">
        <v>6</v>
      </c>
      <c r="D2" s="13" t="s">
        <v>7</v>
      </c>
      <c r="E2" s="14" t="s">
        <v>8</v>
      </c>
      <c r="F2" s="12" t="s">
        <v>9</v>
      </c>
      <c r="G2" s="14" t="s">
        <v>10</v>
      </c>
      <c r="H2" s="15" t="s">
        <v>11</v>
      </c>
      <c r="I2" s="16" t="s">
        <v>12</v>
      </c>
      <c r="J2" s="17" t="s">
        <v>13</v>
      </c>
      <c r="K2" s="18" t="s">
        <v>14</v>
      </c>
      <c r="L2" s="19" t="s">
        <v>15</v>
      </c>
      <c r="M2" s="19" t="s">
        <v>16</v>
      </c>
      <c r="N2" s="19" t="s">
        <v>17</v>
      </c>
      <c r="O2" s="20" t="s">
        <v>18</v>
      </c>
      <c r="P2" s="19" t="s">
        <v>19</v>
      </c>
      <c r="Q2" s="19" t="s">
        <v>20</v>
      </c>
      <c r="R2" s="19" t="s">
        <v>21</v>
      </c>
      <c r="S2" s="19" t="s">
        <v>22</v>
      </c>
      <c r="T2" s="19" t="s">
        <v>23</v>
      </c>
      <c r="U2" s="19" t="s">
        <v>24</v>
      </c>
      <c r="V2" s="19" t="s">
        <v>25</v>
      </c>
      <c r="W2" s="19" t="s">
        <v>26</v>
      </c>
      <c r="X2" s="21" t="s">
        <v>27</v>
      </c>
    </row>
    <row r="3" spans="1:24" ht="15.75">
      <c r="A3" s="22" t="s">
        <v>28</v>
      </c>
      <c r="B3" s="23"/>
      <c r="C3" s="24">
        <v>24</v>
      </c>
      <c r="D3" s="25" t="s">
        <v>29</v>
      </c>
      <c r="E3" s="26" t="s">
        <v>30</v>
      </c>
      <c r="F3" s="24">
        <v>150</v>
      </c>
      <c r="G3" s="26"/>
      <c r="H3" s="27">
        <v>0.6</v>
      </c>
      <c r="I3" s="28">
        <v>0</v>
      </c>
      <c r="J3" s="29">
        <v>16.95</v>
      </c>
      <c r="K3" s="30">
        <v>69</v>
      </c>
      <c r="L3" s="31">
        <v>0.01</v>
      </c>
      <c r="M3" s="32">
        <v>0.03</v>
      </c>
      <c r="N3" s="33">
        <v>19.5</v>
      </c>
      <c r="O3" s="33">
        <v>0</v>
      </c>
      <c r="P3" s="34">
        <v>0</v>
      </c>
      <c r="Q3" s="31">
        <v>24</v>
      </c>
      <c r="R3" s="33">
        <v>16.5</v>
      </c>
      <c r="S3" s="33">
        <v>13.5</v>
      </c>
      <c r="T3" s="33">
        <v>3.3</v>
      </c>
      <c r="U3" s="33">
        <v>417</v>
      </c>
      <c r="V3" s="33">
        <v>3.0000000000000001E-3</v>
      </c>
      <c r="W3" s="33">
        <v>5.0000000000000001E-4</v>
      </c>
      <c r="X3" s="35">
        <v>6.0000000000000001E-3</v>
      </c>
    </row>
    <row r="4" spans="1:24" ht="15.75">
      <c r="A4" s="36"/>
      <c r="B4" s="37"/>
      <c r="C4" s="38">
        <v>67</v>
      </c>
      <c r="D4" s="39" t="s">
        <v>31</v>
      </c>
      <c r="E4" s="40" t="s">
        <v>32</v>
      </c>
      <c r="F4" s="38">
        <v>150</v>
      </c>
      <c r="G4" s="40"/>
      <c r="H4" s="41">
        <v>18.75</v>
      </c>
      <c r="I4" s="42">
        <v>19.5</v>
      </c>
      <c r="J4" s="43">
        <v>2.7</v>
      </c>
      <c r="K4" s="44">
        <v>261.45</v>
      </c>
      <c r="L4" s="41">
        <v>7.0000000000000007E-2</v>
      </c>
      <c r="M4" s="45">
        <v>0.56999999999999995</v>
      </c>
      <c r="N4" s="42">
        <v>0.61</v>
      </c>
      <c r="O4" s="42">
        <v>390</v>
      </c>
      <c r="P4" s="43">
        <v>2.66</v>
      </c>
      <c r="Q4" s="41">
        <v>268.68</v>
      </c>
      <c r="R4" s="42">
        <v>323.68</v>
      </c>
      <c r="S4" s="42">
        <v>23.86</v>
      </c>
      <c r="T4" s="42">
        <v>2.74</v>
      </c>
      <c r="U4" s="42">
        <v>213.9</v>
      </c>
      <c r="V4" s="42">
        <v>3.0000000000000001E-3</v>
      </c>
      <c r="W4" s="42">
        <v>3.5000000000000003E-2</v>
      </c>
      <c r="X4" s="46">
        <v>0.51</v>
      </c>
    </row>
    <row r="5" spans="1:24" ht="15.75">
      <c r="A5" s="36"/>
      <c r="B5" s="37"/>
      <c r="C5" s="47">
        <v>693</v>
      </c>
      <c r="D5" s="48" t="s">
        <v>33</v>
      </c>
      <c r="E5" s="49" t="s">
        <v>34</v>
      </c>
      <c r="F5" s="50">
        <v>200</v>
      </c>
      <c r="G5" s="51"/>
      <c r="H5" s="41">
        <v>3.63</v>
      </c>
      <c r="I5" s="42">
        <v>2.73</v>
      </c>
      <c r="J5" s="43">
        <v>22.9</v>
      </c>
      <c r="K5" s="44">
        <v>130.69</v>
      </c>
      <c r="L5" s="41">
        <v>0.04</v>
      </c>
      <c r="M5" s="45">
        <v>0.26</v>
      </c>
      <c r="N5" s="42">
        <v>1.3</v>
      </c>
      <c r="O5" s="42">
        <v>20</v>
      </c>
      <c r="P5" s="43">
        <v>0.06</v>
      </c>
      <c r="Q5" s="41">
        <v>125.72</v>
      </c>
      <c r="R5" s="42">
        <v>48</v>
      </c>
      <c r="S5" s="42">
        <v>31</v>
      </c>
      <c r="T5" s="42">
        <v>1.04</v>
      </c>
      <c r="U5" s="42">
        <v>308.39999999999998</v>
      </c>
      <c r="V5" s="42">
        <v>1.6E-2</v>
      </c>
      <c r="W5" s="42">
        <v>4.0000000000000001E-3</v>
      </c>
      <c r="X5" s="52">
        <v>0.05</v>
      </c>
    </row>
    <row r="6" spans="1:24" ht="15.75">
      <c r="A6" s="36"/>
      <c r="B6" s="37"/>
      <c r="C6" s="53">
        <v>119</v>
      </c>
      <c r="D6" s="54" t="s">
        <v>35</v>
      </c>
      <c r="E6" s="55" t="s">
        <v>36</v>
      </c>
      <c r="F6" s="56">
        <v>30</v>
      </c>
      <c r="G6" s="57"/>
      <c r="H6" s="58">
        <v>2.13</v>
      </c>
      <c r="I6" s="59">
        <v>0.21</v>
      </c>
      <c r="J6" s="60">
        <v>13.26</v>
      </c>
      <c r="K6" s="61">
        <v>72</v>
      </c>
      <c r="L6" s="41">
        <v>0.03</v>
      </c>
      <c r="M6" s="45">
        <v>0.01</v>
      </c>
      <c r="N6" s="42">
        <v>0</v>
      </c>
      <c r="O6" s="42">
        <v>0</v>
      </c>
      <c r="P6" s="62">
        <v>0</v>
      </c>
      <c r="Q6" s="41">
        <v>11.1</v>
      </c>
      <c r="R6" s="42">
        <v>65.400000000000006</v>
      </c>
      <c r="S6" s="42">
        <v>19.5</v>
      </c>
      <c r="T6" s="42">
        <v>0.84</v>
      </c>
      <c r="U6" s="42">
        <v>27.9</v>
      </c>
      <c r="V6" s="42">
        <v>1E-3</v>
      </c>
      <c r="W6" s="42">
        <v>2E-3</v>
      </c>
      <c r="X6" s="62">
        <v>0</v>
      </c>
    </row>
    <row r="7" spans="1:24" ht="15.75">
      <c r="A7" s="36"/>
      <c r="B7" s="37"/>
      <c r="C7" s="47">
        <v>120</v>
      </c>
      <c r="D7" s="48" t="s">
        <v>37</v>
      </c>
      <c r="E7" s="55" t="s">
        <v>38</v>
      </c>
      <c r="F7" s="47">
        <v>20</v>
      </c>
      <c r="G7" s="55"/>
      <c r="H7" s="63">
        <v>1.1399999999999999</v>
      </c>
      <c r="I7" s="59">
        <v>0.22</v>
      </c>
      <c r="J7" s="60">
        <v>7.44</v>
      </c>
      <c r="K7" s="61">
        <v>36.26</v>
      </c>
      <c r="L7" s="41">
        <v>0.02</v>
      </c>
      <c r="M7" s="45">
        <v>2.4E-2</v>
      </c>
      <c r="N7" s="42">
        <v>0.08</v>
      </c>
      <c r="O7" s="42">
        <v>0</v>
      </c>
      <c r="P7" s="62">
        <v>0</v>
      </c>
      <c r="Q7" s="41">
        <v>6.8</v>
      </c>
      <c r="R7" s="42">
        <v>24</v>
      </c>
      <c r="S7" s="42">
        <v>8.1999999999999993</v>
      </c>
      <c r="T7" s="42">
        <v>0.46</v>
      </c>
      <c r="U7" s="42">
        <v>73.5</v>
      </c>
      <c r="V7" s="42">
        <v>2E-3</v>
      </c>
      <c r="W7" s="42">
        <v>2E-3</v>
      </c>
      <c r="X7" s="64">
        <v>0</v>
      </c>
    </row>
    <row r="8" spans="1:24" ht="15.75">
      <c r="A8" s="36"/>
      <c r="B8" s="37"/>
      <c r="C8" s="38"/>
      <c r="D8" s="39"/>
      <c r="E8" s="65" t="s">
        <v>39</v>
      </c>
      <c r="F8" s="66">
        <f>SUM(F3:F7)</f>
        <v>550</v>
      </c>
      <c r="G8" s="67"/>
      <c r="H8" s="68">
        <f t="shared" ref="H8:W8" si="0">SUM(H3:H7)</f>
        <v>26.25</v>
      </c>
      <c r="I8" s="69">
        <f t="shared" si="0"/>
        <v>22.66</v>
      </c>
      <c r="J8" s="70">
        <f t="shared" si="0"/>
        <v>63.249999999999993</v>
      </c>
      <c r="K8" s="71">
        <f t="shared" si="0"/>
        <v>569.4</v>
      </c>
      <c r="L8" s="68">
        <f t="shared" si="0"/>
        <v>0.16999999999999998</v>
      </c>
      <c r="M8" s="69">
        <f t="shared" si="0"/>
        <v>0.89400000000000002</v>
      </c>
      <c r="N8" s="69">
        <f t="shared" si="0"/>
        <v>21.49</v>
      </c>
      <c r="O8" s="69">
        <f t="shared" si="0"/>
        <v>410</v>
      </c>
      <c r="P8" s="70">
        <f t="shared" si="0"/>
        <v>2.72</v>
      </c>
      <c r="Q8" s="68">
        <f t="shared" si="0"/>
        <v>436.3</v>
      </c>
      <c r="R8" s="69">
        <f t="shared" si="0"/>
        <v>477.58000000000004</v>
      </c>
      <c r="S8" s="69">
        <f t="shared" si="0"/>
        <v>96.06</v>
      </c>
      <c r="T8" s="69">
        <f t="shared" si="0"/>
        <v>8.3800000000000008</v>
      </c>
      <c r="U8" s="69">
        <f t="shared" si="0"/>
        <v>1040.6999999999998</v>
      </c>
      <c r="V8" s="69">
        <f t="shared" si="0"/>
        <v>2.5000000000000001E-2</v>
      </c>
      <c r="W8" s="69">
        <f t="shared" si="0"/>
        <v>4.3500000000000011E-2</v>
      </c>
      <c r="X8" s="64">
        <v>1.2E-2</v>
      </c>
    </row>
    <row r="9" spans="1:24" ht="16.5" thickBot="1">
      <c r="A9" s="36"/>
      <c r="B9" s="37"/>
      <c r="C9" s="72"/>
      <c r="D9" s="73"/>
      <c r="E9" s="74" t="s">
        <v>40</v>
      </c>
      <c r="F9" s="72"/>
      <c r="G9" s="75"/>
      <c r="H9" s="76"/>
      <c r="I9" s="77"/>
      <c r="J9" s="78"/>
      <c r="K9" s="79">
        <f>K8/23.5</f>
        <v>24.229787234042551</v>
      </c>
      <c r="L9" s="76"/>
      <c r="M9" s="80"/>
      <c r="N9" s="77"/>
      <c r="O9" s="77"/>
      <c r="P9" s="78"/>
      <c r="Q9" s="68"/>
      <c r="R9" s="69"/>
      <c r="S9" s="69"/>
      <c r="T9" s="69"/>
      <c r="U9" s="69"/>
      <c r="V9" s="69"/>
      <c r="W9" s="69"/>
      <c r="X9" s="81">
        <f t="shared" ref="X9" si="1">SUM(X3:X8)</f>
        <v>0.57800000000000007</v>
      </c>
    </row>
    <row r="10" spans="1:24" ht="15.75">
      <c r="A10" s="82" t="s">
        <v>41</v>
      </c>
      <c r="B10" s="83"/>
      <c r="C10" s="24">
        <v>24</v>
      </c>
      <c r="D10" s="84" t="s">
        <v>29</v>
      </c>
      <c r="E10" s="25" t="s">
        <v>30</v>
      </c>
      <c r="F10" s="24">
        <v>150</v>
      </c>
      <c r="G10" s="26"/>
      <c r="H10" s="27">
        <v>0.6</v>
      </c>
      <c r="I10" s="28">
        <v>0</v>
      </c>
      <c r="J10" s="85">
        <v>16.95</v>
      </c>
      <c r="K10" s="86">
        <v>69</v>
      </c>
      <c r="L10" s="27">
        <v>0.01</v>
      </c>
      <c r="M10" s="28">
        <v>0.03</v>
      </c>
      <c r="N10" s="28">
        <v>19.5</v>
      </c>
      <c r="O10" s="28">
        <v>0</v>
      </c>
      <c r="P10" s="29">
        <v>0</v>
      </c>
      <c r="Q10" s="27">
        <v>24</v>
      </c>
      <c r="R10" s="28">
        <v>16.5</v>
      </c>
      <c r="S10" s="28">
        <v>13.5</v>
      </c>
      <c r="T10" s="28">
        <v>3.3</v>
      </c>
      <c r="U10" s="28">
        <v>417</v>
      </c>
      <c r="V10" s="28">
        <v>3.0000000000000001E-3</v>
      </c>
      <c r="W10" s="28">
        <v>5.0000000000000001E-4</v>
      </c>
      <c r="X10" s="85">
        <v>1.4999999999999999E-2</v>
      </c>
    </row>
    <row r="11" spans="1:24" ht="48" customHeight="1">
      <c r="A11" s="87"/>
      <c r="B11" s="88"/>
      <c r="C11" s="89">
        <v>128</v>
      </c>
      <c r="D11" s="90" t="s">
        <v>42</v>
      </c>
      <c r="E11" s="91" t="s">
        <v>43</v>
      </c>
      <c r="F11" s="92">
        <v>220</v>
      </c>
      <c r="G11" s="93"/>
      <c r="H11" s="94">
        <v>4.68</v>
      </c>
      <c r="I11" s="95">
        <v>8.19</v>
      </c>
      <c r="J11" s="96">
        <v>10.33</v>
      </c>
      <c r="K11" s="97">
        <v>134.49</v>
      </c>
      <c r="L11" s="94">
        <v>0.06</v>
      </c>
      <c r="M11" s="95">
        <v>0.08</v>
      </c>
      <c r="N11" s="95">
        <v>16.02</v>
      </c>
      <c r="O11" s="95">
        <v>10</v>
      </c>
      <c r="P11" s="98">
        <v>0.06</v>
      </c>
      <c r="Q11" s="94">
        <v>37.08</v>
      </c>
      <c r="R11" s="95">
        <v>76.03</v>
      </c>
      <c r="S11" s="95">
        <v>23.82</v>
      </c>
      <c r="T11" s="95">
        <v>1.34</v>
      </c>
      <c r="U11" s="95">
        <v>278.8</v>
      </c>
      <c r="V11" s="95">
        <v>6.0000000000000001E-3</v>
      </c>
      <c r="W11" s="95">
        <v>0</v>
      </c>
      <c r="X11" s="96">
        <v>3.5999999999999997E-2</v>
      </c>
    </row>
    <row r="12" spans="1:24" ht="38.25" customHeight="1">
      <c r="A12" s="99"/>
      <c r="B12" s="100" t="s">
        <v>44</v>
      </c>
      <c r="C12" s="101">
        <v>78</v>
      </c>
      <c r="D12" s="102" t="s">
        <v>45</v>
      </c>
      <c r="E12" s="103" t="s">
        <v>46</v>
      </c>
      <c r="F12" s="104">
        <v>90</v>
      </c>
      <c r="G12" s="105"/>
      <c r="H12" s="106">
        <v>15.03</v>
      </c>
      <c r="I12" s="107">
        <v>9.99</v>
      </c>
      <c r="J12" s="108">
        <v>14.58</v>
      </c>
      <c r="K12" s="109">
        <v>208.08</v>
      </c>
      <c r="L12" s="110">
        <v>0.08</v>
      </c>
      <c r="M12" s="111">
        <v>0.08</v>
      </c>
      <c r="N12" s="111">
        <v>0.34</v>
      </c>
      <c r="O12" s="111">
        <v>36</v>
      </c>
      <c r="P12" s="112">
        <v>0.36</v>
      </c>
      <c r="Q12" s="110">
        <v>55.71</v>
      </c>
      <c r="R12" s="111">
        <v>157.05000000000001</v>
      </c>
      <c r="S12" s="111">
        <v>28.78</v>
      </c>
      <c r="T12" s="111">
        <v>0.95</v>
      </c>
      <c r="U12" s="111">
        <v>216.63</v>
      </c>
      <c r="V12" s="111">
        <v>7.5999999999999998E-2</v>
      </c>
      <c r="W12" s="111">
        <v>1.4E-2</v>
      </c>
      <c r="X12" s="113">
        <v>0.39</v>
      </c>
    </row>
    <row r="13" spans="1:24" ht="51" customHeight="1">
      <c r="A13" s="99"/>
      <c r="B13" s="114" t="s">
        <v>47</v>
      </c>
      <c r="C13" s="115">
        <v>148</v>
      </c>
      <c r="D13" s="116" t="s">
        <v>45</v>
      </c>
      <c r="E13" s="117" t="s">
        <v>48</v>
      </c>
      <c r="F13" s="118">
        <v>90</v>
      </c>
      <c r="G13" s="119"/>
      <c r="H13" s="120">
        <v>19.71</v>
      </c>
      <c r="I13" s="121">
        <v>15.75</v>
      </c>
      <c r="J13" s="122">
        <v>6.21</v>
      </c>
      <c r="K13" s="123">
        <v>245.34</v>
      </c>
      <c r="L13" s="120">
        <v>0.03</v>
      </c>
      <c r="M13" s="121">
        <v>0.11</v>
      </c>
      <c r="N13" s="121">
        <v>2.4</v>
      </c>
      <c r="O13" s="121">
        <v>173.7</v>
      </c>
      <c r="P13" s="124">
        <v>0.21</v>
      </c>
      <c r="Q13" s="120">
        <v>27.88</v>
      </c>
      <c r="R13" s="121">
        <v>104.45</v>
      </c>
      <c r="S13" s="121">
        <v>17.88</v>
      </c>
      <c r="T13" s="121">
        <v>0.49</v>
      </c>
      <c r="U13" s="121">
        <v>88.47</v>
      </c>
      <c r="V13" s="121">
        <v>0.11</v>
      </c>
      <c r="W13" s="121">
        <v>8.9999999999999998E-4</v>
      </c>
      <c r="X13" s="122">
        <v>0.51</v>
      </c>
    </row>
    <row r="14" spans="1:24" ht="15.75">
      <c r="A14" s="99"/>
      <c r="B14" s="100" t="s">
        <v>44</v>
      </c>
      <c r="C14" s="101"/>
      <c r="D14" s="102"/>
      <c r="E14" s="125"/>
      <c r="F14" s="105"/>
      <c r="G14" s="101"/>
      <c r="H14" s="110"/>
      <c r="I14" s="111"/>
      <c r="J14" s="112"/>
      <c r="K14" s="126"/>
      <c r="L14" s="110"/>
      <c r="M14" s="127"/>
      <c r="N14" s="111"/>
      <c r="O14" s="111"/>
      <c r="P14" s="112"/>
      <c r="Q14" s="110"/>
      <c r="R14" s="111"/>
      <c r="S14" s="111"/>
      <c r="T14" s="111"/>
      <c r="U14" s="111"/>
      <c r="V14" s="111"/>
      <c r="W14" s="111"/>
      <c r="X14" s="113"/>
    </row>
    <row r="15" spans="1:24" ht="30" customHeight="1">
      <c r="A15" s="99"/>
      <c r="B15" s="114" t="s">
        <v>47</v>
      </c>
      <c r="C15" s="115" t="s">
        <v>49</v>
      </c>
      <c r="D15" s="128" t="s">
        <v>50</v>
      </c>
      <c r="E15" s="129" t="s">
        <v>51</v>
      </c>
      <c r="F15" s="119">
        <v>150</v>
      </c>
      <c r="G15" s="115"/>
      <c r="H15" s="130">
        <v>1.27</v>
      </c>
      <c r="I15" s="131">
        <v>12.2</v>
      </c>
      <c r="J15" s="132">
        <v>9.27</v>
      </c>
      <c r="K15" s="133">
        <v>152.36000000000001</v>
      </c>
      <c r="L15" s="134">
        <v>7.0000000000000007E-2</v>
      </c>
      <c r="M15" s="134">
        <v>7.0000000000000001E-3</v>
      </c>
      <c r="N15" s="131">
        <v>10.61</v>
      </c>
      <c r="O15" s="131">
        <v>420</v>
      </c>
      <c r="P15" s="132">
        <v>6.0000000000000001E-3</v>
      </c>
      <c r="Q15" s="130">
        <v>12.73</v>
      </c>
      <c r="R15" s="131">
        <v>27.73</v>
      </c>
      <c r="S15" s="131">
        <v>19.43</v>
      </c>
      <c r="T15" s="131">
        <v>0.61</v>
      </c>
      <c r="U15" s="131">
        <v>35.24</v>
      </c>
      <c r="V15" s="131">
        <v>5.3E-3</v>
      </c>
      <c r="W15" s="131">
        <v>4.0000000000000002E-4</v>
      </c>
      <c r="X15" s="135">
        <v>0.03</v>
      </c>
    </row>
    <row r="16" spans="1:24" ht="34.5" customHeight="1">
      <c r="A16" s="99"/>
      <c r="B16" s="136"/>
      <c r="C16" s="47">
        <v>493</v>
      </c>
      <c r="D16" s="55" t="s">
        <v>33</v>
      </c>
      <c r="E16" s="137" t="s">
        <v>52</v>
      </c>
      <c r="F16" s="138">
        <v>200</v>
      </c>
      <c r="G16" s="48"/>
      <c r="H16" s="63">
        <v>0.2</v>
      </c>
      <c r="I16" s="59">
        <v>0</v>
      </c>
      <c r="J16" s="139">
        <v>14</v>
      </c>
      <c r="K16" s="140">
        <v>56</v>
      </c>
      <c r="L16" s="63">
        <v>0</v>
      </c>
      <c r="M16" s="58">
        <v>0</v>
      </c>
      <c r="N16" s="59">
        <v>0</v>
      </c>
      <c r="O16" s="59">
        <v>0</v>
      </c>
      <c r="P16" s="60">
        <v>0</v>
      </c>
      <c r="Q16" s="63">
        <v>0.46</v>
      </c>
      <c r="R16" s="59">
        <v>0</v>
      </c>
      <c r="S16" s="59">
        <v>0.09</v>
      </c>
      <c r="T16" s="59">
        <v>0.06</v>
      </c>
      <c r="U16" s="59">
        <v>0.68</v>
      </c>
      <c r="V16" s="59">
        <v>0</v>
      </c>
      <c r="W16" s="59">
        <v>0</v>
      </c>
      <c r="X16" s="139">
        <v>0</v>
      </c>
    </row>
    <row r="17" spans="1:24" ht="15.75">
      <c r="A17" s="99"/>
      <c r="B17" s="136"/>
      <c r="C17" s="141">
        <v>119</v>
      </c>
      <c r="D17" s="142" t="s">
        <v>35</v>
      </c>
      <c r="E17" s="143" t="s">
        <v>36</v>
      </c>
      <c r="F17" s="38">
        <v>45</v>
      </c>
      <c r="G17" s="67"/>
      <c r="H17" s="41">
        <v>3.19</v>
      </c>
      <c r="I17" s="42">
        <v>0.31</v>
      </c>
      <c r="J17" s="62">
        <v>19.89</v>
      </c>
      <c r="K17" s="144">
        <v>108</v>
      </c>
      <c r="L17" s="41">
        <v>0.05</v>
      </c>
      <c r="M17" s="42">
        <v>0.02</v>
      </c>
      <c r="N17" s="42">
        <v>0</v>
      </c>
      <c r="O17" s="42">
        <v>0</v>
      </c>
      <c r="P17" s="43">
        <v>0</v>
      </c>
      <c r="Q17" s="41">
        <v>16.649999999999999</v>
      </c>
      <c r="R17" s="42">
        <v>98.1</v>
      </c>
      <c r="S17" s="42">
        <v>29.25</v>
      </c>
      <c r="T17" s="42">
        <v>1.26</v>
      </c>
      <c r="U17" s="42">
        <v>41.85</v>
      </c>
      <c r="V17" s="42">
        <v>2E-3</v>
      </c>
      <c r="W17" s="42">
        <v>3.0000000000000001E-3</v>
      </c>
      <c r="X17" s="62">
        <v>0</v>
      </c>
    </row>
    <row r="18" spans="1:24" ht="15.75">
      <c r="A18" s="99"/>
      <c r="B18" s="136"/>
      <c r="C18" s="38">
        <v>120</v>
      </c>
      <c r="D18" s="142" t="s">
        <v>37</v>
      </c>
      <c r="E18" s="143" t="s">
        <v>38</v>
      </c>
      <c r="F18" s="38">
        <v>25</v>
      </c>
      <c r="G18" s="67"/>
      <c r="H18" s="41">
        <v>1.42</v>
      </c>
      <c r="I18" s="42">
        <v>0.27</v>
      </c>
      <c r="J18" s="62">
        <v>9.3000000000000007</v>
      </c>
      <c r="K18" s="144">
        <v>45.32</v>
      </c>
      <c r="L18" s="41">
        <v>0.02</v>
      </c>
      <c r="M18" s="42">
        <v>0.03</v>
      </c>
      <c r="N18" s="42">
        <v>0.1</v>
      </c>
      <c r="O18" s="42">
        <v>0</v>
      </c>
      <c r="P18" s="43">
        <v>0</v>
      </c>
      <c r="Q18" s="41">
        <v>8.5</v>
      </c>
      <c r="R18" s="42">
        <v>30</v>
      </c>
      <c r="S18" s="42">
        <v>10.25</v>
      </c>
      <c r="T18" s="42">
        <v>0.56999999999999995</v>
      </c>
      <c r="U18" s="42">
        <v>91.87</v>
      </c>
      <c r="V18" s="42">
        <v>2.5000000000000001E-3</v>
      </c>
      <c r="W18" s="42">
        <v>2.5000000000000001E-3</v>
      </c>
      <c r="X18" s="62">
        <v>0.02</v>
      </c>
    </row>
    <row r="19" spans="1:24" ht="15.75">
      <c r="A19" s="99"/>
      <c r="B19" s="100" t="s">
        <v>44</v>
      </c>
      <c r="C19" s="145"/>
      <c r="D19" s="146"/>
      <c r="E19" s="147" t="s">
        <v>39</v>
      </c>
      <c r="F19" s="148">
        <f>F10+F11+F12+F14+F16+F17+F18</f>
        <v>730</v>
      </c>
      <c r="G19" s="149"/>
      <c r="H19" s="150">
        <f>H10+H11+H12+H14+H16+H17+H18</f>
        <v>25.119999999999997</v>
      </c>
      <c r="I19" s="151">
        <f t="shared" ref="I19:X19" si="2">I10+I11+I12+I14+I16+I17+I18</f>
        <v>18.759999999999998</v>
      </c>
      <c r="J19" s="152">
        <f t="shared" si="2"/>
        <v>85.05</v>
      </c>
      <c r="K19" s="153">
        <f t="shared" si="2"/>
        <v>620.8900000000001</v>
      </c>
      <c r="L19" s="150">
        <f t="shared" si="2"/>
        <v>0.22</v>
      </c>
      <c r="M19" s="151">
        <f t="shared" si="2"/>
        <v>0.24</v>
      </c>
      <c r="N19" s="151">
        <f t="shared" si="2"/>
        <v>35.96</v>
      </c>
      <c r="O19" s="151">
        <f t="shared" si="2"/>
        <v>46</v>
      </c>
      <c r="P19" s="154">
        <f t="shared" si="2"/>
        <v>0.42</v>
      </c>
      <c r="Q19" s="150">
        <f t="shared" si="2"/>
        <v>142.39999999999998</v>
      </c>
      <c r="R19" s="151">
        <f t="shared" si="2"/>
        <v>377.68</v>
      </c>
      <c r="S19" s="151">
        <f t="shared" si="2"/>
        <v>105.69</v>
      </c>
      <c r="T19" s="151">
        <f t="shared" si="2"/>
        <v>7.4799999999999995</v>
      </c>
      <c r="U19" s="151">
        <f t="shared" si="2"/>
        <v>1046.83</v>
      </c>
      <c r="V19" s="151">
        <f t="shared" si="2"/>
        <v>8.9499999999999996E-2</v>
      </c>
      <c r="W19" s="151">
        <f t="shared" si="2"/>
        <v>0.02</v>
      </c>
      <c r="X19" s="152">
        <f t="shared" si="2"/>
        <v>0.46100000000000002</v>
      </c>
    </row>
    <row r="20" spans="1:24" ht="15.75">
      <c r="A20" s="99"/>
      <c r="B20" s="155" t="s">
        <v>47</v>
      </c>
      <c r="C20" s="156"/>
      <c r="D20" s="157"/>
      <c r="E20" s="158" t="s">
        <v>39</v>
      </c>
      <c r="F20" s="159">
        <f>F10+F11+F13+F14+F16+F17+F18</f>
        <v>730</v>
      </c>
      <c r="G20" s="160"/>
      <c r="H20" s="161">
        <f>H10+H11+H13+H15+H16+H17+H18</f>
        <v>31.07</v>
      </c>
      <c r="I20" s="162">
        <f t="shared" ref="I20:X20" si="3">I10+I11+I13+I15+I16+I17+I18</f>
        <v>36.720000000000006</v>
      </c>
      <c r="J20" s="163">
        <f t="shared" si="3"/>
        <v>85.95</v>
      </c>
      <c r="K20" s="164">
        <f t="shared" si="3"/>
        <v>810.5100000000001</v>
      </c>
      <c r="L20" s="161">
        <f t="shared" si="3"/>
        <v>0.23999999999999996</v>
      </c>
      <c r="M20" s="162">
        <f t="shared" si="3"/>
        <v>0.27700000000000002</v>
      </c>
      <c r="N20" s="162">
        <f t="shared" si="3"/>
        <v>48.629999999999995</v>
      </c>
      <c r="O20" s="162">
        <f t="shared" si="3"/>
        <v>603.70000000000005</v>
      </c>
      <c r="P20" s="165">
        <f t="shared" si="3"/>
        <v>0.27600000000000002</v>
      </c>
      <c r="Q20" s="161">
        <f t="shared" si="3"/>
        <v>127.29999999999998</v>
      </c>
      <c r="R20" s="162">
        <f t="shared" si="3"/>
        <v>352.81</v>
      </c>
      <c r="S20" s="162">
        <f t="shared" si="3"/>
        <v>114.22</v>
      </c>
      <c r="T20" s="162">
        <f t="shared" si="3"/>
        <v>7.63</v>
      </c>
      <c r="U20" s="162">
        <f t="shared" si="3"/>
        <v>953.91</v>
      </c>
      <c r="V20" s="162">
        <f t="shared" si="3"/>
        <v>0.1288</v>
      </c>
      <c r="W20" s="162">
        <f t="shared" si="3"/>
        <v>7.3000000000000009E-3</v>
      </c>
      <c r="X20" s="163">
        <f t="shared" si="3"/>
        <v>0.6110000000000001</v>
      </c>
    </row>
    <row r="21" spans="1:24" ht="16.5" thickBot="1">
      <c r="A21" s="99"/>
      <c r="B21" s="166" t="s">
        <v>44</v>
      </c>
      <c r="C21" s="167"/>
      <c r="D21" s="168"/>
      <c r="E21" s="169" t="s">
        <v>40</v>
      </c>
      <c r="F21" s="170"/>
      <c r="G21" s="171"/>
      <c r="H21" s="172"/>
      <c r="I21" s="173"/>
      <c r="J21" s="174"/>
      <c r="K21" s="175">
        <f>K19/23.5</f>
        <v>26.42085106382979</v>
      </c>
      <c r="L21" s="172"/>
      <c r="M21" s="173"/>
      <c r="N21" s="173"/>
      <c r="O21" s="173"/>
      <c r="P21" s="176"/>
      <c r="Q21" s="172"/>
      <c r="R21" s="173"/>
      <c r="S21" s="173"/>
      <c r="T21" s="173"/>
      <c r="U21" s="173"/>
      <c r="V21" s="173"/>
      <c r="W21" s="173"/>
      <c r="X21" s="174"/>
    </row>
    <row r="22" spans="1:24" ht="16.5" thickBot="1">
      <c r="A22" s="177"/>
      <c r="B22" s="178" t="s">
        <v>47</v>
      </c>
      <c r="C22" s="179"/>
      <c r="D22" s="180"/>
      <c r="E22" s="181" t="s">
        <v>40</v>
      </c>
      <c r="F22" s="182"/>
      <c r="G22" s="183"/>
      <c r="H22" s="184"/>
      <c r="I22" s="185"/>
      <c r="J22" s="186"/>
      <c r="K22" s="187">
        <f>K20/23.5</f>
        <v>34.489787234042559</v>
      </c>
      <c r="L22" s="184"/>
      <c r="M22" s="185"/>
      <c r="N22" s="185"/>
      <c r="O22" s="185"/>
      <c r="P22" s="188"/>
      <c r="Q22" s="184"/>
      <c r="R22" s="185"/>
      <c r="S22" s="185"/>
      <c r="T22" s="185"/>
      <c r="U22" s="185"/>
      <c r="V22" s="185"/>
      <c r="W22" s="185"/>
      <c r="X22" s="186"/>
    </row>
    <row r="23" spans="1:24">
      <c r="A23" s="189"/>
      <c r="B23" s="190"/>
      <c r="C23" s="191"/>
      <c r="D23" s="189"/>
      <c r="E23" s="189"/>
      <c r="F23" s="189"/>
      <c r="G23" s="192"/>
      <c r="H23" s="193"/>
      <c r="I23" s="192"/>
      <c r="J23" s="189"/>
      <c r="K23" s="194"/>
      <c r="L23" s="189"/>
      <c r="M23" s="189"/>
      <c r="N23" s="189"/>
    </row>
    <row r="24" spans="1:24" ht="18.75">
      <c r="A24" s="195"/>
      <c r="B24" s="196"/>
      <c r="C24" s="197"/>
      <c r="D24" s="198"/>
      <c r="E24" s="199"/>
      <c r="F24" s="200"/>
      <c r="G24" s="201"/>
      <c r="H24" s="192"/>
      <c r="I24" s="201"/>
      <c r="J24" s="201"/>
    </row>
    <row r="25" spans="1:24" ht="18.75">
      <c r="A25" s="202" t="s">
        <v>53</v>
      </c>
      <c r="B25" s="196"/>
      <c r="C25" s="197"/>
      <c r="D25" s="197"/>
      <c r="E25" s="199"/>
      <c r="F25" s="200"/>
      <c r="G25" s="201"/>
      <c r="H25" s="201"/>
      <c r="I25" s="201"/>
      <c r="J25" s="201"/>
      <c r="R25" s="203"/>
    </row>
    <row r="26" spans="1:24" ht="18.75">
      <c r="A26" s="204" t="s">
        <v>54</v>
      </c>
      <c r="B26" s="190"/>
      <c r="C26" s="190"/>
      <c r="D26" s="201"/>
      <c r="E26" s="199"/>
      <c r="F26" s="200"/>
      <c r="G26" s="201"/>
      <c r="H26" s="201"/>
      <c r="I26" s="201"/>
      <c r="J26" s="201"/>
    </row>
  </sheetData>
  <mergeCells count="2">
    <mergeCell ref="L1:P1"/>
    <mergeCell ref="Q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Sempai</dc:creator>
  <cp:lastModifiedBy>Sempai</cp:lastModifiedBy>
  <dcterms:created xsi:type="dcterms:W3CDTF">2022-05-11T07:50:04Z</dcterms:created>
  <dcterms:modified xsi:type="dcterms:W3CDTF">2022-05-11T08:03:43Z</dcterms:modified>
</cp:coreProperties>
</file>