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X24" i="1"/>
  <c r="W24"/>
  <c r="V24"/>
  <c r="U24"/>
  <c r="T24"/>
  <c r="S24"/>
  <c r="R24"/>
  <c r="Q24"/>
  <c r="P24"/>
  <c r="O24"/>
  <c r="N24"/>
  <c r="M24"/>
  <c r="L24"/>
  <c r="K24"/>
  <c r="K26" s="1"/>
  <c r="J24"/>
  <c r="I24"/>
  <c r="H24"/>
  <c r="F24"/>
  <c r="X23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12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<sst xmlns="http://schemas.openxmlformats.org/spreadsheetml/2006/main" count="67" uniqueCount="58">
  <si>
    <t>МБНОУ "Гимназия №17"</t>
  </si>
  <si>
    <t>18 марта 2022</t>
  </si>
  <si>
    <t>Выход, г</t>
  </si>
  <si>
    <t>Белки</t>
  </si>
  <si>
    <t>Жиры</t>
  </si>
  <si>
    <t>Углеводы</t>
  </si>
  <si>
    <t>закуска</t>
  </si>
  <si>
    <t>горячее блюдо</t>
  </si>
  <si>
    <t>Омлет натуральный</t>
  </si>
  <si>
    <t xml:space="preserve">Чай с сахаром </t>
  </si>
  <si>
    <t>хлеб ржаной</t>
  </si>
  <si>
    <t>Итого за прием пищи:</t>
  </si>
  <si>
    <t>Доля суточной потребности в энергии, %</t>
  </si>
  <si>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</si>
  <si>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</si>
  <si>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</si>
  <si>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</si>
  <si>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</si>
  <si>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</si>
  <si>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</si>
  <si>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</si>
  <si>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</si>
  <si>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</si>
  <si>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</si>
  <si>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</si>
  <si>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</si>
  <si>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</si>
  <si>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</si>
  <si>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</si>
  <si>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</si>
  <si>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</si>
  <si>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</si>
  <si>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</si>
  <si>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</si>
  <si>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</si>
  <si>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</si>
  <si>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</si>
  <si>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</si>
  <si>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Фрукты в ассортименте (груша)</t>
  </si>
  <si>
    <t>Завтрак</t>
  </si>
  <si>
    <t>Горячий сэндвич с сыром</t>
  </si>
  <si>
    <t>гор. Напиток</t>
  </si>
  <si>
    <t>Чай с облепихой</t>
  </si>
  <si>
    <t xml:space="preserve"> Хлеб ржаной</t>
  </si>
  <si>
    <t>Обед</t>
  </si>
  <si>
    <t>Яйцо отварное</t>
  </si>
  <si>
    <t>Сыр порциями</t>
  </si>
  <si>
    <t>1 блюдо</t>
  </si>
  <si>
    <t>Борщ с мясом и сметаной</t>
  </si>
  <si>
    <t>п/к*</t>
  </si>
  <si>
    <t>2 блюдо</t>
  </si>
  <si>
    <t xml:space="preserve"> Биточек из птицы "Нежный"</t>
  </si>
  <si>
    <t>о/о**</t>
  </si>
  <si>
    <t>гарнир</t>
  </si>
  <si>
    <t xml:space="preserve">Картофель запеченный </t>
  </si>
  <si>
    <t>хлеб пшеничный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</si>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</sst>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6" xfId="0" applyFont="1" applyBorder="1" applyAlignment="1">
      <alignment horizontal="center"/>
    </xf>
    <xf numFmtId="0" fontId="4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4" fillId="0" borderId="23" xfId="0" applyFont="1" applyBorder="1"/>
    <xf numFmtId="0" fontId="5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/>
    <xf numFmtId="0" fontId="8" fillId="0" borderId="24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0" borderId="28" xfId="0" applyFont="1" applyBorder="1" applyAlignment="1"/>
    <xf numFmtId="0" fontId="8" fillId="0" borderId="27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3" borderId="23" xfId="0" applyFont="1" applyFill="1" applyBorder="1"/>
    <xf numFmtId="0" fontId="10" fillId="3" borderId="2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8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7" xfId="0" applyFont="1" applyBorder="1"/>
    <xf numFmtId="0" fontId="8" fillId="0" borderId="33" xfId="0" applyFont="1" applyBorder="1" applyAlignment="1">
      <alignment horizontal="center"/>
    </xf>
    <xf numFmtId="0" fontId="7" fillId="0" borderId="3" xfId="0" applyFont="1" applyBorder="1"/>
    <xf numFmtId="164" fontId="9" fillId="0" borderId="3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8" fillId="3" borderId="28" xfId="0" applyFont="1" applyFill="1" applyBorder="1" applyAlignment="1"/>
    <xf numFmtId="0" fontId="5" fillId="3" borderId="27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/>
    <xf numFmtId="0" fontId="5" fillId="3" borderId="37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center"/>
    </xf>
    <xf numFmtId="0" fontId="7" fillId="3" borderId="35" xfId="0" applyFont="1" applyFill="1" applyBorder="1"/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164" fontId="5" fillId="3" borderId="4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8" fillId="0" borderId="5" xfId="0" applyFont="1" applyBorder="1"/>
    <xf numFmtId="0" fontId="10" fillId="3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31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3" borderId="27" xfId="0" applyFont="1" applyFill="1" applyBorder="1"/>
    <xf numFmtId="0" fontId="8" fillId="0" borderId="27" xfId="0" applyFont="1" applyFill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7" fillId="3" borderId="23" xfId="0" applyFont="1" applyFill="1" applyBorder="1"/>
    <xf numFmtId="0" fontId="10" fillId="4" borderId="2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7" xfId="0" applyFont="1" applyFill="1" applyBorder="1" applyAlignment="1"/>
    <xf numFmtId="0" fontId="8" fillId="4" borderId="3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27" xfId="0" applyFont="1" applyFill="1" applyBorder="1" applyAlignment="1"/>
    <xf numFmtId="0" fontId="8" fillId="5" borderId="3" xfId="0" applyFont="1" applyFill="1" applyBorder="1" applyAlignment="1">
      <alignment horizontal="left" wrapText="1"/>
    </xf>
    <xf numFmtId="0" fontId="8" fillId="5" borderId="28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3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27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/>
    </xf>
    <xf numFmtId="0" fontId="8" fillId="3" borderId="27" xfId="0" applyFont="1" applyFill="1" applyBorder="1"/>
    <xf numFmtId="0" fontId="8" fillId="3" borderId="3" xfId="0" applyFont="1" applyFill="1" applyBorder="1" applyAlignment="1">
      <alignment wrapText="1"/>
    </xf>
    <xf numFmtId="0" fontId="9" fillId="3" borderId="30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3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7" fillId="0" borderId="23" xfId="0" applyFont="1" applyBorder="1"/>
    <xf numFmtId="0" fontId="8" fillId="0" borderId="27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8" fillId="3" borderId="27" xfId="0" applyFont="1" applyFill="1" applyBorder="1" applyAlignment="1"/>
    <xf numFmtId="0" fontId="8" fillId="3" borderId="3" xfId="0" applyFont="1" applyFill="1" applyBorder="1"/>
    <xf numFmtId="0" fontId="7" fillId="3" borderId="3" xfId="0" applyFont="1" applyFill="1" applyBorder="1"/>
    <xf numFmtId="164" fontId="9" fillId="3" borderId="3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4" xfId="0" applyFont="1" applyFill="1" applyBorder="1" applyAlignment="1"/>
    <xf numFmtId="0" fontId="5" fillId="4" borderId="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4" xfId="0" applyFont="1" applyFill="1" applyBorder="1" applyAlignment="1"/>
    <xf numFmtId="0" fontId="5" fillId="5" borderId="35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164" fontId="4" fillId="4" borderId="3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3" borderId="15" xfId="0" applyFont="1" applyFill="1" applyBorder="1"/>
    <xf numFmtId="0" fontId="10" fillId="5" borderId="37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37" xfId="0" applyFont="1" applyFill="1" applyBorder="1" applyAlignment="1"/>
    <xf numFmtId="0" fontId="5" fillId="5" borderId="42" xfId="0" applyFont="1" applyFill="1" applyBorder="1" applyAlignment="1">
      <alignment horizontal="left"/>
    </xf>
    <xf numFmtId="0" fontId="8" fillId="5" borderId="37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2" fontId="4" fillId="5" borderId="42" xfId="0" applyNumberFormat="1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/>
    <xf numFmtId="0" fontId="5" fillId="0" borderId="1" xfId="0" applyFont="1" applyBorder="1"/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workbookViewId="0">
      <selection activeCell="Q2" sqref="Q2"/>
    </sheetView>
  </sheetViews>
  <sheetFormatPr defaultRowHeight="15"/>
  <cols>
    <col min="1" max="1" width="13.42578125" customWidth="1"/>
    <col min="2" max="2" width="8.5703125" customWidth="1"/>
    <col min="3" max="3" width="8.85546875" customWidth="1"/>
    <col min="4" max="4" width="17.7109375" customWidth="1"/>
    <col min="5" max="5" width="24" customWidth="1"/>
    <col min="6" max="6" width="13.7109375" customWidth="1"/>
    <col min="10" max="10" width="14.28515625" customWidth="1"/>
    <col min="11" max="11" width="17.5703125" customWidth="1"/>
  </cols>
  <sheetData>
    <row r="2" spans="1:24">
      <c r="B2" s="1"/>
      <c r="C2" s="1"/>
      <c r="D2" s="2"/>
    </row>
    <row r="3" spans="1:24" ht="23.25">
      <c r="A3" s="3" t="s">
        <v>13</v>
      </c>
      <c r="B3" s="224" t="s">
        <v>0</v>
      </c>
      <c r="C3" s="225"/>
      <c r="D3" s="226"/>
      <c r="E3" s="3"/>
      <c r="F3" s="5" t="s">
        <v>14</v>
      </c>
      <c r="G3" s="6">
        <v>15</v>
      </c>
      <c r="H3" s="3"/>
      <c r="I3" s="227" t="s">
        <v>1</v>
      </c>
      <c r="J3" s="227"/>
      <c r="K3" s="5"/>
      <c r="L3" s="4"/>
      <c r="M3" s="7"/>
      <c r="N3" s="8"/>
    </row>
    <row r="4" spans="1:24" ht="15.75" thickBot="1">
      <c r="A4" s="7"/>
      <c r="B4" s="9"/>
      <c r="C4" s="10"/>
      <c r="D4" s="11"/>
      <c r="E4" s="7"/>
      <c r="F4" s="7"/>
      <c r="G4" s="7"/>
      <c r="H4" s="7"/>
      <c r="I4" s="7"/>
      <c r="J4" s="7"/>
      <c r="K4" s="7"/>
      <c r="L4" s="7"/>
      <c r="M4" s="7"/>
      <c r="N4" s="8"/>
    </row>
    <row r="5" spans="1:24" ht="45.75" customHeight="1" thickBot="1">
      <c r="A5" s="213"/>
      <c r="B5" s="214"/>
      <c r="C5" s="214" t="s">
        <v>15</v>
      </c>
      <c r="D5" s="215"/>
      <c r="E5" s="216"/>
      <c r="F5" s="214"/>
      <c r="G5" s="214"/>
      <c r="H5" s="217" t="s">
        <v>16</v>
      </c>
      <c r="I5" s="217"/>
      <c r="J5" s="217"/>
      <c r="K5" s="228" t="s">
        <v>17</v>
      </c>
      <c r="L5" s="218" t="s">
        <v>18</v>
      </c>
      <c r="M5" s="218"/>
      <c r="N5" s="219"/>
      <c r="O5" s="219"/>
      <c r="P5" s="220"/>
      <c r="Q5" s="221" t="s">
        <v>19</v>
      </c>
      <c r="R5" s="222"/>
      <c r="S5" s="222"/>
      <c r="T5" s="222"/>
      <c r="U5" s="222"/>
      <c r="V5" s="222"/>
      <c r="W5" s="222"/>
      <c r="X5" s="223"/>
    </row>
    <row r="6" spans="1:24" ht="46.5" thickBot="1">
      <c r="A6" s="13" t="s">
        <v>20</v>
      </c>
      <c r="B6" s="14"/>
      <c r="C6" s="15" t="s">
        <v>21</v>
      </c>
      <c r="D6" s="16" t="s">
        <v>22</v>
      </c>
      <c r="E6" s="17" t="s">
        <v>23</v>
      </c>
      <c r="F6" s="14" t="s">
        <v>2</v>
      </c>
      <c r="G6" s="15" t="s">
        <v>24</v>
      </c>
      <c r="H6" s="210" t="s">
        <v>3</v>
      </c>
      <c r="I6" s="211" t="s">
        <v>4</v>
      </c>
      <c r="J6" s="212" t="s">
        <v>5</v>
      </c>
      <c r="K6" s="229"/>
      <c r="L6" s="20" t="s">
        <v>25</v>
      </c>
      <c r="M6" s="20" t="s">
        <v>26</v>
      </c>
      <c r="N6" s="21" t="s">
        <v>27</v>
      </c>
      <c r="O6" s="22" t="s">
        <v>28</v>
      </c>
      <c r="P6" s="19" t="s">
        <v>29</v>
      </c>
      <c r="Q6" s="23" t="s">
        <v>30</v>
      </c>
      <c r="R6" s="18" t="s">
        <v>31</v>
      </c>
      <c r="S6" s="18" t="s">
        <v>32</v>
      </c>
      <c r="T6" s="19" t="s">
        <v>33</v>
      </c>
      <c r="U6" s="20" t="s">
        <v>34</v>
      </c>
      <c r="V6" s="20" t="s">
        <v>35</v>
      </c>
      <c r="W6" s="20" t="s">
        <v>36</v>
      </c>
      <c r="X6" s="12" t="s">
        <v>37</v>
      </c>
    </row>
    <row r="7" spans="1:24" ht="46.5" thickBot="1">
      <c r="A7" s="24"/>
      <c r="B7" s="25"/>
      <c r="C7" s="26">
        <v>25</v>
      </c>
      <c r="D7" s="27" t="s">
        <v>6</v>
      </c>
      <c r="E7" s="28" t="s">
        <v>38</v>
      </c>
      <c r="F7" s="29">
        <v>150</v>
      </c>
      <c r="G7" s="30"/>
      <c r="H7" s="31">
        <v>0.6</v>
      </c>
      <c r="I7" s="32">
        <v>0.45</v>
      </c>
      <c r="J7" s="33">
        <v>12.3</v>
      </c>
      <c r="K7" s="34">
        <v>54.9</v>
      </c>
      <c r="L7" s="35">
        <v>0.03</v>
      </c>
      <c r="M7" s="36">
        <v>0.05</v>
      </c>
      <c r="N7" s="32">
        <v>7.5</v>
      </c>
      <c r="O7" s="32">
        <v>0</v>
      </c>
      <c r="P7" s="37">
        <v>0</v>
      </c>
      <c r="Q7" s="31">
        <v>28.5</v>
      </c>
      <c r="R7" s="32">
        <v>24</v>
      </c>
      <c r="S7" s="32">
        <v>18</v>
      </c>
      <c r="T7" s="32">
        <v>3.45</v>
      </c>
      <c r="U7" s="32">
        <v>232.5</v>
      </c>
      <c r="V7" s="32">
        <v>2E-3</v>
      </c>
      <c r="W7" s="32">
        <v>2.0000000000000001E-4</v>
      </c>
      <c r="X7" s="38">
        <v>0.02</v>
      </c>
    </row>
    <row r="8" spans="1:24" ht="30.75">
      <c r="A8" s="39" t="s">
        <v>39</v>
      </c>
      <c r="B8" s="40"/>
      <c r="C8" s="41">
        <v>189</v>
      </c>
      <c r="D8" s="42" t="s">
        <v>6</v>
      </c>
      <c r="E8" s="43" t="s">
        <v>40</v>
      </c>
      <c r="F8" s="44">
        <v>75</v>
      </c>
      <c r="G8" s="45"/>
      <c r="H8" s="46">
        <v>9.1999999999999993</v>
      </c>
      <c r="I8" s="47">
        <v>8.1</v>
      </c>
      <c r="J8" s="48">
        <v>22.5</v>
      </c>
      <c r="K8" s="49">
        <v>199.8</v>
      </c>
      <c r="L8" s="50">
        <v>5.1999999999999998E-2</v>
      </c>
      <c r="M8" s="46">
        <v>0.09</v>
      </c>
      <c r="N8" s="47">
        <v>0.06</v>
      </c>
      <c r="O8" s="47">
        <v>52.5</v>
      </c>
      <c r="P8" s="48">
        <v>0.33</v>
      </c>
      <c r="Q8" s="46">
        <v>224.66</v>
      </c>
      <c r="R8" s="47">
        <v>150.63</v>
      </c>
      <c r="S8" s="47">
        <v>21.08</v>
      </c>
      <c r="T8" s="47">
        <v>0.54</v>
      </c>
      <c r="U8" s="47">
        <v>61.26</v>
      </c>
      <c r="V8" s="47">
        <v>5.0000000000000001E-4</v>
      </c>
      <c r="W8" s="47">
        <v>2E-3</v>
      </c>
      <c r="X8" s="51">
        <v>7.0000000000000001E-3</v>
      </c>
    </row>
    <row r="9" spans="1:24" ht="30">
      <c r="A9" s="52"/>
      <c r="B9" s="53"/>
      <c r="C9" s="54">
        <v>66</v>
      </c>
      <c r="D9" s="55" t="s">
        <v>7</v>
      </c>
      <c r="E9" s="56" t="s">
        <v>8</v>
      </c>
      <c r="F9" s="57">
        <v>150</v>
      </c>
      <c r="G9" s="58"/>
      <c r="H9" s="46">
        <v>15.6</v>
      </c>
      <c r="I9" s="47">
        <v>16.350000000000001</v>
      </c>
      <c r="J9" s="51">
        <v>2.7</v>
      </c>
      <c r="K9" s="59">
        <v>220.2</v>
      </c>
      <c r="L9" s="60">
        <v>7.0000000000000007E-2</v>
      </c>
      <c r="M9" s="61">
        <v>0.41</v>
      </c>
      <c r="N9" s="47">
        <v>0.52</v>
      </c>
      <c r="O9" s="47">
        <v>171.15</v>
      </c>
      <c r="P9" s="48">
        <v>2</v>
      </c>
      <c r="Q9" s="46">
        <v>112.35</v>
      </c>
      <c r="R9" s="47">
        <v>250.35</v>
      </c>
      <c r="S9" s="47">
        <v>18.809999999999999</v>
      </c>
      <c r="T9" s="47">
        <v>2.79</v>
      </c>
      <c r="U9" s="47">
        <v>232.65</v>
      </c>
      <c r="V9" s="47">
        <v>2.3E-2</v>
      </c>
      <c r="W9" s="47">
        <v>2.7E-2</v>
      </c>
      <c r="X9" s="51">
        <v>0.1</v>
      </c>
    </row>
    <row r="10" spans="1:24" ht="15.75">
      <c r="A10" s="52"/>
      <c r="B10" s="53"/>
      <c r="C10" s="62">
        <v>159</v>
      </c>
      <c r="D10" s="42" t="s">
        <v>41</v>
      </c>
      <c r="E10" s="43" t="s">
        <v>42</v>
      </c>
      <c r="F10" s="63">
        <v>200</v>
      </c>
      <c r="G10" s="64"/>
      <c r="H10" s="46">
        <v>0.2</v>
      </c>
      <c r="I10" s="47">
        <v>0</v>
      </c>
      <c r="J10" s="51">
        <v>19.8</v>
      </c>
      <c r="K10" s="59">
        <v>80</v>
      </c>
      <c r="L10" s="60">
        <v>0</v>
      </c>
      <c r="M10" s="61">
        <v>0</v>
      </c>
      <c r="N10" s="47">
        <v>9.1999999999999993</v>
      </c>
      <c r="O10" s="47">
        <v>0</v>
      </c>
      <c r="P10" s="51">
        <v>0</v>
      </c>
      <c r="Q10" s="61">
        <v>14.58</v>
      </c>
      <c r="R10" s="47">
        <v>7.12</v>
      </c>
      <c r="S10" s="47">
        <v>7.3</v>
      </c>
      <c r="T10" s="47">
        <v>0.86</v>
      </c>
      <c r="U10" s="47">
        <v>13.56</v>
      </c>
      <c r="V10" s="47">
        <v>0</v>
      </c>
      <c r="W10" s="47">
        <v>0</v>
      </c>
      <c r="X10" s="51">
        <v>0</v>
      </c>
    </row>
    <row r="11" spans="1:24" ht="15.75">
      <c r="A11" s="52"/>
      <c r="B11" s="41"/>
      <c r="C11" s="64">
        <v>120</v>
      </c>
      <c r="D11" s="42" t="s">
        <v>10</v>
      </c>
      <c r="E11" s="65" t="s">
        <v>43</v>
      </c>
      <c r="F11" s="66">
        <v>20</v>
      </c>
      <c r="G11" s="67"/>
      <c r="H11" s="46">
        <v>1.1399999999999999</v>
      </c>
      <c r="I11" s="47">
        <v>0.22</v>
      </c>
      <c r="J11" s="51">
        <v>7.44</v>
      </c>
      <c r="K11" s="68">
        <v>36.26</v>
      </c>
      <c r="L11" s="49">
        <v>0.02</v>
      </c>
      <c r="M11" s="69">
        <v>2.4E-2</v>
      </c>
      <c r="N11" s="70">
        <v>0.08</v>
      </c>
      <c r="O11" s="70">
        <v>0</v>
      </c>
      <c r="P11" s="71">
        <v>0</v>
      </c>
      <c r="Q11" s="72">
        <v>6.8</v>
      </c>
      <c r="R11" s="70">
        <v>24</v>
      </c>
      <c r="S11" s="70">
        <v>8.1999999999999993</v>
      </c>
      <c r="T11" s="70">
        <v>0.46</v>
      </c>
      <c r="U11" s="70">
        <v>73.5</v>
      </c>
      <c r="V11" s="70">
        <v>2E-3</v>
      </c>
      <c r="W11" s="70">
        <v>2E-3</v>
      </c>
      <c r="X11" s="73">
        <v>1.2E-2</v>
      </c>
    </row>
    <row r="12" spans="1:24" ht="15.75">
      <c r="A12" s="52"/>
      <c r="B12" s="53"/>
      <c r="C12" s="62"/>
      <c r="D12" s="74"/>
      <c r="E12" s="75" t="s">
        <v>11</v>
      </c>
      <c r="F12" s="76">
        <f>SUM(F7:F11)</f>
        <v>595</v>
      </c>
      <c r="G12" s="77"/>
      <c r="H12" s="78">
        <f t="shared" ref="H12:X12" si="0">SUM(H7:H11)</f>
        <v>26.74</v>
      </c>
      <c r="I12" s="79">
        <f t="shared" si="0"/>
        <v>25.119999999999997</v>
      </c>
      <c r="J12" s="80">
        <f t="shared" si="0"/>
        <v>64.739999999999995</v>
      </c>
      <c r="K12" s="81">
        <f>SUM(K7:K11)</f>
        <v>591.16</v>
      </c>
      <c r="L12" s="82">
        <f t="shared" si="0"/>
        <v>0.17199999999999999</v>
      </c>
      <c r="M12" s="81">
        <f t="shared" si="0"/>
        <v>0.57400000000000007</v>
      </c>
      <c r="N12" s="79">
        <f t="shared" si="0"/>
        <v>17.36</v>
      </c>
      <c r="O12" s="79">
        <f t="shared" si="0"/>
        <v>223.65</v>
      </c>
      <c r="P12" s="83">
        <f t="shared" si="0"/>
        <v>2.33</v>
      </c>
      <c r="Q12" s="78">
        <f t="shared" si="0"/>
        <v>386.89</v>
      </c>
      <c r="R12" s="79">
        <f t="shared" si="0"/>
        <v>456.1</v>
      </c>
      <c r="S12" s="79">
        <f t="shared" si="0"/>
        <v>73.39</v>
      </c>
      <c r="T12" s="79">
        <f t="shared" si="0"/>
        <v>8.1000000000000014</v>
      </c>
      <c r="U12" s="79">
        <f t="shared" si="0"/>
        <v>613.46999999999991</v>
      </c>
      <c r="V12" s="79">
        <f t="shared" si="0"/>
        <v>2.7499999999999997E-2</v>
      </c>
      <c r="W12" s="79">
        <f t="shared" si="0"/>
        <v>3.1199999999999999E-2</v>
      </c>
      <c r="X12" s="80">
        <f t="shared" si="0"/>
        <v>0.13900000000000001</v>
      </c>
    </row>
    <row r="13" spans="1:24" ht="16.5" thickBot="1">
      <c r="A13" s="52"/>
      <c r="B13" s="84"/>
      <c r="C13" s="85"/>
      <c r="D13" s="86"/>
      <c r="E13" s="87" t="s">
        <v>12</v>
      </c>
      <c r="F13" s="88"/>
      <c r="G13" s="89"/>
      <c r="H13" s="90"/>
      <c r="I13" s="91"/>
      <c r="J13" s="92"/>
      <c r="K13" s="93">
        <f>K12/23.5</f>
        <v>25.155744680851061</v>
      </c>
      <c r="L13" s="94"/>
      <c r="M13" s="95"/>
      <c r="N13" s="91"/>
      <c r="O13" s="91"/>
      <c r="P13" s="96"/>
      <c r="Q13" s="90"/>
      <c r="R13" s="91"/>
      <c r="S13" s="91"/>
      <c r="T13" s="91"/>
      <c r="U13" s="91"/>
      <c r="V13" s="91"/>
      <c r="W13" s="91"/>
      <c r="X13" s="92"/>
    </row>
    <row r="14" spans="1:24" ht="15.75">
      <c r="A14" s="97" t="s">
        <v>44</v>
      </c>
      <c r="B14" s="98"/>
      <c r="C14" s="99">
        <v>17</v>
      </c>
      <c r="D14" s="100" t="s">
        <v>6</v>
      </c>
      <c r="E14" s="101" t="s">
        <v>45</v>
      </c>
      <c r="F14" s="102">
        <v>40</v>
      </c>
      <c r="G14" s="103"/>
      <c r="H14" s="104">
        <v>4.76</v>
      </c>
      <c r="I14" s="105">
        <v>4.04</v>
      </c>
      <c r="J14" s="106">
        <v>0.24</v>
      </c>
      <c r="K14" s="50">
        <v>56.56</v>
      </c>
      <c r="L14" s="35">
        <v>0.02</v>
      </c>
      <c r="M14" s="107">
        <v>0.18</v>
      </c>
      <c r="N14" s="105">
        <v>0</v>
      </c>
      <c r="O14" s="105">
        <v>0.14000000000000001</v>
      </c>
      <c r="P14" s="108">
        <v>0.97</v>
      </c>
      <c r="Q14" s="104">
        <v>22</v>
      </c>
      <c r="R14" s="105">
        <v>74</v>
      </c>
      <c r="S14" s="105">
        <v>21.6</v>
      </c>
      <c r="T14" s="105">
        <v>1.08</v>
      </c>
      <c r="U14" s="105">
        <v>58.1</v>
      </c>
      <c r="V14" s="105">
        <v>8.9999999999999993E-3</v>
      </c>
      <c r="W14" s="105">
        <v>1.2999999999999999E-2</v>
      </c>
      <c r="X14" s="106">
        <v>2.4E-2</v>
      </c>
    </row>
    <row r="15" spans="1:24" ht="15.75">
      <c r="A15" s="39"/>
      <c r="B15" s="109"/>
      <c r="C15" s="110">
        <v>1</v>
      </c>
      <c r="D15" s="111" t="s">
        <v>6</v>
      </c>
      <c r="E15" s="112" t="s">
        <v>46</v>
      </c>
      <c r="F15" s="113">
        <v>10</v>
      </c>
      <c r="G15" s="58"/>
      <c r="H15" s="46">
        <v>2.44</v>
      </c>
      <c r="I15" s="47">
        <v>2.36</v>
      </c>
      <c r="J15" s="51">
        <v>0</v>
      </c>
      <c r="K15" s="59">
        <v>31</v>
      </c>
      <c r="L15" s="60">
        <v>0</v>
      </c>
      <c r="M15" s="61">
        <v>0.03</v>
      </c>
      <c r="N15" s="47">
        <v>0.16</v>
      </c>
      <c r="O15" s="47">
        <v>28.8</v>
      </c>
      <c r="P15" s="48">
        <v>0.1</v>
      </c>
      <c r="Q15" s="46">
        <v>100</v>
      </c>
      <c r="R15" s="47">
        <v>54.4</v>
      </c>
      <c r="S15" s="47">
        <v>4.7</v>
      </c>
      <c r="T15" s="47">
        <v>0.06</v>
      </c>
      <c r="U15" s="47">
        <v>0.88</v>
      </c>
      <c r="V15" s="47">
        <v>0</v>
      </c>
      <c r="W15" s="47">
        <v>0</v>
      </c>
      <c r="X15" s="51">
        <v>0</v>
      </c>
    </row>
    <row r="16" spans="1:24" ht="30">
      <c r="A16" s="39"/>
      <c r="B16" s="114"/>
      <c r="C16" s="54">
        <v>128</v>
      </c>
      <c r="D16" s="111" t="s">
        <v>47</v>
      </c>
      <c r="E16" s="56" t="s">
        <v>48</v>
      </c>
      <c r="F16" s="115">
        <v>220</v>
      </c>
      <c r="G16" s="58"/>
      <c r="H16" s="116">
        <v>4.68</v>
      </c>
      <c r="I16" s="117">
        <v>8.19</v>
      </c>
      <c r="J16" s="118">
        <v>10.33</v>
      </c>
      <c r="K16" s="119">
        <v>134.49</v>
      </c>
      <c r="L16" s="120">
        <v>0.06</v>
      </c>
      <c r="M16" s="121">
        <v>0.08</v>
      </c>
      <c r="N16" s="117">
        <v>16.02</v>
      </c>
      <c r="O16" s="117">
        <v>10</v>
      </c>
      <c r="P16" s="122">
        <v>0.06</v>
      </c>
      <c r="Q16" s="116">
        <v>37.08</v>
      </c>
      <c r="R16" s="117">
        <v>76.03</v>
      </c>
      <c r="S16" s="117">
        <v>23.82</v>
      </c>
      <c r="T16" s="117">
        <v>1.34</v>
      </c>
      <c r="U16" s="117">
        <v>278.8</v>
      </c>
      <c r="V16" s="117">
        <v>6.0000000000000001E-3</v>
      </c>
      <c r="W16" s="117">
        <v>0</v>
      </c>
      <c r="X16" s="118">
        <v>3.5999999999999997E-2</v>
      </c>
    </row>
    <row r="17" spans="1:24" ht="30.75">
      <c r="A17" s="123"/>
      <c r="B17" s="124" t="s">
        <v>49</v>
      </c>
      <c r="C17" s="125">
        <v>194</v>
      </c>
      <c r="D17" s="126" t="s">
        <v>50</v>
      </c>
      <c r="E17" s="127" t="s">
        <v>51</v>
      </c>
      <c r="F17" s="128">
        <v>90</v>
      </c>
      <c r="G17" s="125"/>
      <c r="H17" s="129">
        <v>16.559999999999999</v>
      </c>
      <c r="I17" s="130">
        <v>14.22</v>
      </c>
      <c r="J17" s="131">
        <v>11.7</v>
      </c>
      <c r="K17" s="132">
        <v>240.93</v>
      </c>
      <c r="L17" s="133">
        <v>3.5999999999999997E-2</v>
      </c>
      <c r="M17" s="134">
        <v>0.08</v>
      </c>
      <c r="N17" s="135">
        <v>0.5</v>
      </c>
      <c r="O17" s="135">
        <v>0.36</v>
      </c>
      <c r="P17" s="136">
        <v>2.7E-2</v>
      </c>
      <c r="Q17" s="137">
        <v>17.350000000000001</v>
      </c>
      <c r="R17" s="135">
        <v>113.15</v>
      </c>
      <c r="S17" s="135">
        <v>16.149999999999999</v>
      </c>
      <c r="T17" s="135">
        <v>0.97</v>
      </c>
      <c r="U17" s="135">
        <v>98.28</v>
      </c>
      <c r="V17" s="135">
        <v>3.5999999999999999E-3</v>
      </c>
      <c r="W17" s="135">
        <v>6.0000000000000001E-3</v>
      </c>
      <c r="X17" s="138">
        <v>0</v>
      </c>
    </row>
    <row r="18" spans="1:24" ht="15.75">
      <c r="A18" s="123"/>
      <c r="B18" s="139" t="s">
        <v>52</v>
      </c>
      <c r="C18" s="140"/>
      <c r="D18" s="141"/>
      <c r="E18" s="142"/>
      <c r="F18" s="143"/>
      <c r="G18" s="144"/>
      <c r="H18" s="145"/>
      <c r="I18" s="146"/>
      <c r="J18" s="147"/>
      <c r="K18" s="148"/>
      <c r="L18" s="149"/>
      <c r="M18" s="150"/>
      <c r="N18" s="146"/>
      <c r="O18" s="146"/>
      <c r="P18" s="151"/>
      <c r="Q18" s="145"/>
      <c r="R18" s="146"/>
      <c r="S18" s="146"/>
      <c r="T18" s="146"/>
      <c r="U18" s="146"/>
      <c r="V18" s="146"/>
      <c r="W18" s="146"/>
      <c r="X18" s="147"/>
    </row>
    <row r="19" spans="1:24" ht="30.75">
      <c r="A19" s="123"/>
      <c r="B19" s="152"/>
      <c r="C19" s="62">
        <v>52</v>
      </c>
      <c r="D19" s="153" t="s">
        <v>53</v>
      </c>
      <c r="E19" s="154" t="s">
        <v>54</v>
      </c>
      <c r="F19" s="41">
        <v>150</v>
      </c>
      <c r="G19" s="62"/>
      <c r="H19" s="155">
        <v>3.15</v>
      </c>
      <c r="I19" s="156">
        <v>4.5</v>
      </c>
      <c r="J19" s="157">
        <v>17.55</v>
      </c>
      <c r="K19" s="158">
        <v>122.85</v>
      </c>
      <c r="L19" s="60">
        <v>0.16</v>
      </c>
      <c r="M19" s="61">
        <v>0.11</v>
      </c>
      <c r="N19" s="47">
        <v>25.3</v>
      </c>
      <c r="O19" s="47">
        <v>15</v>
      </c>
      <c r="P19" s="51">
        <v>0.03</v>
      </c>
      <c r="Q19" s="46">
        <v>16.260000000000002</v>
      </c>
      <c r="R19" s="47">
        <v>94.6</v>
      </c>
      <c r="S19" s="47">
        <v>35.32</v>
      </c>
      <c r="T19" s="47">
        <v>15.9</v>
      </c>
      <c r="U19" s="47">
        <v>807.75</v>
      </c>
      <c r="V19" s="47">
        <v>8.0000000000000002E-3</v>
      </c>
      <c r="W19" s="47">
        <v>1E-3</v>
      </c>
      <c r="X19" s="51">
        <v>4.4999999999999998E-2</v>
      </c>
    </row>
    <row r="20" spans="1:24" ht="15.75">
      <c r="A20" s="159"/>
      <c r="B20" s="152"/>
      <c r="C20" s="160">
        <v>493</v>
      </c>
      <c r="D20" s="161" t="s">
        <v>41</v>
      </c>
      <c r="E20" s="43" t="s">
        <v>9</v>
      </c>
      <c r="F20" s="162">
        <v>200</v>
      </c>
      <c r="G20" s="65"/>
      <c r="H20" s="46">
        <v>0.2</v>
      </c>
      <c r="I20" s="47">
        <v>0</v>
      </c>
      <c r="J20" s="51">
        <v>14</v>
      </c>
      <c r="K20" s="59">
        <v>56</v>
      </c>
      <c r="L20" s="46">
        <v>0</v>
      </c>
      <c r="M20" s="61">
        <v>0</v>
      </c>
      <c r="N20" s="47">
        <v>0</v>
      </c>
      <c r="O20" s="47">
        <v>0</v>
      </c>
      <c r="P20" s="48">
        <v>0</v>
      </c>
      <c r="Q20" s="46">
        <v>0.46</v>
      </c>
      <c r="R20" s="47">
        <v>0</v>
      </c>
      <c r="S20" s="47">
        <v>0.09</v>
      </c>
      <c r="T20" s="47">
        <v>0.06</v>
      </c>
      <c r="U20" s="47">
        <v>0.68</v>
      </c>
      <c r="V20" s="47">
        <v>0</v>
      </c>
      <c r="W20" s="47">
        <v>0</v>
      </c>
      <c r="X20" s="51">
        <v>0</v>
      </c>
    </row>
    <row r="21" spans="1:24" ht="15.75">
      <c r="A21" s="159"/>
      <c r="B21" s="152"/>
      <c r="C21" s="158">
        <v>119</v>
      </c>
      <c r="D21" s="163" t="s">
        <v>55</v>
      </c>
      <c r="E21" s="164" t="s">
        <v>56</v>
      </c>
      <c r="F21" s="41">
        <v>30</v>
      </c>
      <c r="G21" s="165"/>
      <c r="H21" s="72">
        <v>2.13</v>
      </c>
      <c r="I21" s="70">
        <v>0.21</v>
      </c>
      <c r="J21" s="73">
        <v>13.26</v>
      </c>
      <c r="K21" s="166">
        <v>72</v>
      </c>
      <c r="L21" s="49">
        <v>0.03</v>
      </c>
      <c r="M21" s="69">
        <v>0.01</v>
      </c>
      <c r="N21" s="70">
        <v>0</v>
      </c>
      <c r="O21" s="70">
        <v>0</v>
      </c>
      <c r="P21" s="71">
        <v>0</v>
      </c>
      <c r="Q21" s="72">
        <v>11.1</v>
      </c>
      <c r="R21" s="70">
        <v>65.400000000000006</v>
      </c>
      <c r="S21" s="70">
        <v>19.5</v>
      </c>
      <c r="T21" s="70">
        <v>0.84</v>
      </c>
      <c r="U21" s="70">
        <v>27.9</v>
      </c>
      <c r="V21" s="70">
        <v>1E-3</v>
      </c>
      <c r="W21" s="70">
        <v>2E-3</v>
      </c>
      <c r="X21" s="73">
        <v>0</v>
      </c>
    </row>
    <row r="22" spans="1:24" ht="15.75">
      <c r="A22" s="159"/>
      <c r="B22" s="41"/>
      <c r="C22" s="62">
        <v>120</v>
      </c>
      <c r="D22" s="163" t="s">
        <v>10</v>
      </c>
      <c r="E22" s="164" t="s">
        <v>57</v>
      </c>
      <c r="F22" s="41">
        <v>20</v>
      </c>
      <c r="G22" s="165"/>
      <c r="H22" s="72">
        <v>1.1399999999999999</v>
      </c>
      <c r="I22" s="70">
        <v>0.22</v>
      </c>
      <c r="J22" s="73">
        <v>7.44</v>
      </c>
      <c r="K22" s="166">
        <v>36.26</v>
      </c>
      <c r="L22" s="49">
        <v>0.02</v>
      </c>
      <c r="M22" s="69">
        <v>2.4E-2</v>
      </c>
      <c r="N22" s="70">
        <v>0.08</v>
      </c>
      <c r="O22" s="70">
        <v>0</v>
      </c>
      <c r="P22" s="71">
        <v>0</v>
      </c>
      <c r="Q22" s="72">
        <v>6.8</v>
      </c>
      <c r="R22" s="70">
        <v>24</v>
      </c>
      <c r="S22" s="70">
        <v>8.1999999999999993</v>
      </c>
      <c r="T22" s="70">
        <v>0.46</v>
      </c>
      <c r="U22" s="70">
        <v>73.5</v>
      </c>
      <c r="V22" s="70">
        <v>2E-3</v>
      </c>
      <c r="W22" s="70">
        <v>2E-3</v>
      </c>
      <c r="X22" s="73">
        <v>1.2E-2</v>
      </c>
    </row>
    <row r="23" spans="1:24" ht="15.75">
      <c r="A23" s="123"/>
      <c r="B23" s="124"/>
      <c r="C23" s="167"/>
      <c r="D23" s="168"/>
      <c r="E23" s="169" t="s">
        <v>11</v>
      </c>
      <c r="F23" s="170">
        <f>F14+F15+F16+F17+F19+F20+F21+F22</f>
        <v>760</v>
      </c>
      <c r="G23" s="167"/>
      <c r="H23" s="171">
        <f>H14+H15+H16+H17+H19+H20+H21+H22</f>
        <v>35.059999999999995</v>
      </c>
      <c r="I23" s="172">
        <f t="shared" ref="I23:X23" si="1">I14+I15+I16+I17+I19+I20+I21+I22</f>
        <v>33.74</v>
      </c>
      <c r="J23" s="173">
        <f t="shared" si="1"/>
        <v>74.52</v>
      </c>
      <c r="K23" s="174">
        <f t="shared" si="1"/>
        <v>750.09</v>
      </c>
      <c r="L23" s="175">
        <f t="shared" si="1"/>
        <v>0.32600000000000007</v>
      </c>
      <c r="M23" s="176">
        <f t="shared" si="1"/>
        <v>0.51400000000000001</v>
      </c>
      <c r="N23" s="172">
        <f t="shared" si="1"/>
        <v>42.06</v>
      </c>
      <c r="O23" s="172">
        <f t="shared" si="1"/>
        <v>54.3</v>
      </c>
      <c r="P23" s="177">
        <f t="shared" si="1"/>
        <v>1.1870000000000001</v>
      </c>
      <c r="Q23" s="171">
        <f t="shared" si="1"/>
        <v>211.04999999999998</v>
      </c>
      <c r="R23" s="172">
        <f t="shared" si="1"/>
        <v>501.58000000000004</v>
      </c>
      <c r="S23" s="172">
        <f t="shared" si="1"/>
        <v>129.38</v>
      </c>
      <c r="T23" s="172">
        <f t="shared" si="1"/>
        <v>20.71</v>
      </c>
      <c r="U23" s="172">
        <f t="shared" si="1"/>
        <v>1345.89</v>
      </c>
      <c r="V23" s="172">
        <f t="shared" si="1"/>
        <v>2.9600000000000001E-2</v>
      </c>
      <c r="W23" s="172">
        <f t="shared" si="1"/>
        <v>2.4E-2</v>
      </c>
      <c r="X23" s="173">
        <f t="shared" si="1"/>
        <v>0.11699999999999999</v>
      </c>
    </row>
    <row r="24" spans="1:24" ht="15.75">
      <c r="A24" s="123"/>
      <c r="B24" s="178"/>
      <c r="C24" s="179"/>
      <c r="D24" s="180"/>
      <c r="E24" s="181" t="s">
        <v>11</v>
      </c>
      <c r="F24" s="182">
        <f>F14+F15+F16+F18+F19+F20+F21+F22</f>
        <v>670</v>
      </c>
      <c r="G24" s="179"/>
      <c r="H24" s="183">
        <f>H14+H15+H16+H18+H19+H20+H21+H22</f>
        <v>18.5</v>
      </c>
      <c r="I24" s="184">
        <f t="shared" ref="I24:X24" si="2">I14+I15+I16+I18+I19+I20+I21+I22</f>
        <v>19.52</v>
      </c>
      <c r="J24" s="185">
        <f t="shared" si="2"/>
        <v>62.82</v>
      </c>
      <c r="K24" s="186">
        <f t="shared" si="2"/>
        <v>509.15999999999997</v>
      </c>
      <c r="L24" s="182">
        <f t="shared" si="2"/>
        <v>0.29000000000000004</v>
      </c>
      <c r="M24" s="187">
        <f t="shared" si="2"/>
        <v>0.434</v>
      </c>
      <c r="N24" s="184">
        <f t="shared" si="2"/>
        <v>41.56</v>
      </c>
      <c r="O24" s="184">
        <f t="shared" si="2"/>
        <v>53.94</v>
      </c>
      <c r="P24" s="188">
        <f t="shared" si="2"/>
        <v>1.1600000000000001</v>
      </c>
      <c r="Q24" s="183">
        <f t="shared" si="2"/>
        <v>193.7</v>
      </c>
      <c r="R24" s="184">
        <f t="shared" si="2"/>
        <v>388.42999999999995</v>
      </c>
      <c r="S24" s="184">
        <f t="shared" si="2"/>
        <v>113.23</v>
      </c>
      <c r="T24" s="184">
        <f t="shared" si="2"/>
        <v>19.740000000000002</v>
      </c>
      <c r="U24" s="184">
        <f t="shared" si="2"/>
        <v>1247.6100000000001</v>
      </c>
      <c r="V24" s="184">
        <f t="shared" si="2"/>
        <v>2.6000000000000002E-2</v>
      </c>
      <c r="W24" s="184">
        <f t="shared" si="2"/>
        <v>1.8000000000000002E-2</v>
      </c>
      <c r="X24" s="185">
        <f t="shared" si="2"/>
        <v>0.11699999999999999</v>
      </c>
    </row>
    <row r="25" spans="1:24" ht="15.75">
      <c r="A25" s="123"/>
      <c r="B25" s="189"/>
      <c r="C25" s="167"/>
      <c r="D25" s="168"/>
      <c r="E25" s="190" t="s">
        <v>12</v>
      </c>
      <c r="F25" s="191"/>
      <c r="G25" s="167"/>
      <c r="H25" s="192"/>
      <c r="I25" s="193"/>
      <c r="J25" s="194"/>
      <c r="K25" s="195">
        <f>K23/23.5</f>
        <v>31.918723404255321</v>
      </c>
      <c r="L25" s="191"/>
      <c r="M25" s="196"/>
      <c r="N25" s="193"/>
      <c r="O25" s="193"/>
      <c r="P25" s="197"/>
      <c r="Q25" s="192"/>
      <c r="R25" s="193"/>
      <c r="S25" s="193"/>
      <c r="T25" s="193"/>
      <c r="U25" s="193"/>
      <c r="V25" s="193"/>
      <c r="W25" s="193"/>
      <c r="X25" s="194"/>
    </row>
    <row r="26" spans="1:24" ht="16.5" thickBot="1">
      <c r="A26" s="198"/>
      <c r="B26" s="199"/>
      <c r="C26" s="200"/>
      <c r="D26" s="201"/>
      <c r="E26" s="202" t="s">
        <v>12</v>
      </c>
      <c r="F26" s="203"/>
      <c r="G26" s="200"/>
      <c r="H26" s="204"/>
      <c r="I26" s="205"/>
      <c r="J26" s="206"/>
      <c r="K26" s="207">
        <f>K24/23.5</f>
        <v>21.666382978723401</v>
      </c>
      <c r="L26" s="203"/>
      <c r="M26" s="208"/>
      <c r="N26" s="205"/>
      <c r="O26" s="205"/>
      <c r="P26" s="209"/>
      <c r="Q26" s="204"/>
      <c r="R26" s="205"/>
      <c r="S26" s="205"/>
      <c r="T26" s="205"/>
      <c r="U26" s="205"/>
      <c r="V26" s="205"/>
      <c r="W26" s="205"/>
      <c r="X26" s="206"/>
    </row>
  </sheetData>
  <mergeCells count="4">
    <mergeCell ref="L5:P5"/>
    <mergeCell ref="Q5:X5"/>
    <mergeCell ref="B3:D3"/>
    <mergeCell ref="I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2022-03-17T12:53:48Z</dcterms:created>
  <dcterms:modified xsi:type="dcterms:W3CDTF">2022-03-18T04:01:54Z</dcterms:modified>
</cp:coreProperties>
</file>